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36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32" i="1" l="1"/>
  <c r="J232" i="1"/>
  <c r="I232" i="1"/>
  <c r="H232" i="1"/>
  <c r="G232" i="1"/>
  <c r="F232" i="1"/>
  <c r="L213" i="1"/>
  <c r="J213" i="1"/>
  <c r="I213" i="1"/>
  <c r="H213" i="1"/>
  <c r="G213" i="1"/>
  <c r="F213" i="1"/>
  <c r="L195" i="1"/>
  <c r="J195" i="1"/>
  <c r="I195" i="1"/>
  <c r="H195" i="1"/>
  <c r="G195" i="1"/>
  <c r="F195" i="1"/>
  <c r="L175" i="1"/>
  <c r="J175" i="1"/>
  <c r="I175" i="1"/>
  <c r="H175" i="1"/>
  <c r="G175" i="1"/>
  <c r="F175" i="1"/>
  <c r="L155" i="1"/>
  <c r="J155" i="1"/>
  <c r="I155" i="1"/>
  <c r="H155" i="1"/>
  <c r="G155" i="1"/>
  <c r="F155" i="1"/>
  <c r="F136" i="1"/>
  <c r="G136" i="1"/>
  <c r="H136" i="1"/>
  <c r="I136" i="1"/>
  <c r="J136" i="1"/>
  <c r="L136" i="1"/>
  <c r="L116" i="1" l="1"/>
  <c r="J116" i="1"/>
  <c r="I116" i="1"/>
  <c r="H116" i="1"/>
  <c r="G116" i="1"/>
  <c r="F116" i="1"/>
  <c r="L98" i="1"/>
  <c r="J98" i="1"/>
  <c r="I98" i="1"/>
  <c r="H98" i="1"/>
  <c r="G98" i="1"/>
  <c r="F98" i="1"/>
  <c r="L81" i="1"/>
  <c r="J81" i="1"/>
  <c r="I81" i="1"/>
  <c r="H81" i="1"/>
  <c r="G81" i="1"/>
  <c r="F81" i="1"/>
  <c r="L63" i="1"/>
  <c r="J63" i="1"/>
  <c r="I63" i="1"/>
  <c r="H63" i="1"/>
  <c r="G63" i="1"/>
  <c r="F63" i="1"/>
  <c r="G44" i="1"/>
  <c r="H44" i="1"/>
  <c r="I44" i="1"/>
  <c r="J44" i="1"/>
  <c r="G25" i="1"/>
  <c r="H25" i="1"/>
  <c r="I25" i="1"/>
  <c r="J25" i="1"/>
  <c r="F25" i="1"/>
  <c r="F44" i="1"/>
  <c r="L44" i="1"/>
  <c r="L25" i="1"/>
  <c r="L221" i="1" l="1"/>
  <c r="L202" i="1"/>
  <c r="L184" i="1"/>
  <c r="L164" i="1"/>
  <c r="L145" i="1"/>
  <c r="L125" i="1"/>
  <c r="L106" i="1"/>
  <c r="L88" i="1"/>
  <c r="L71" i="1"/>
  <c r="L52" i="1"/>
  <c r="L14" i="1"/>
  <c r="L34" i="1"/>
  <c r="F229" i="1" l="1"/>
  <c r="F221" i="1"/>
  <c r="F210" i="1"/>
  <c r="F202" i="1"/>
  <c r="F214" i="1" s="1"/>
  <c r="F192" i="1"/>
  <c r="F172" i="1"/>
  <c r="F164" i="1"/>
  <c r="F176" i="1" s="1"/>
  <c r="F152" i="1"/>
  <c r="F145" i="1"/>
  <c r="F156" i="1" s="1"/>
  <c r="F133" i="1"/>
  <c r="F113" i="1"/>
  <c r="F106" i="1"/>
  <c r="F117" i="1" s="1"/>
  <c r="F95" i="1"/>
  <c r="F88" i="1"/>
  <c r="F78" i="1"/>
  <c r="F60" i="1"/>
  <c r="F41" i="1"/>
  <c r="F34" i="1"/>
  <c r="F45" i="1" s="1"/>
  <c r="F22" i="1"/>
  <c r="F184" i="1"/>
  <c r="F125" i="1"/>
  <c r="F137" i="1" s="1"/>
  <c r="F71" i="1"/>
  <c r="F52" i="1"/>
  <c r="F14" i="1"/>
  <c r="F233" i="1" l="1"/>
  <c r="F196" i="1"/>
  <c r="F26" i="1"/>
  <c r="F64" i="1"/>
  <c r="F82" i="1"/>
  <c r="F99" i="1"/>
  <c r="B117" i="1"/>
  <c r="A117" i="1"/>
  <c r="L113" i="1"/>
  <c r="L117" i="1" s="1"/>
  <c r="J113" i="1"/>
  <c r="I113" i="1"/>
  <c r="H113" i="1"/>
  <c r="G113" i="1"/>
  <c r="J106" i="1"/>
  <c r="J117" i="1" s="1"/>
  <c r="I106" i="1"/>
  <c r="I117" i="1" s="1"/>
  <c r="H106" i="1"/>
  <c r="H117" i="1" s="1"/>
  <c r="G106" i="1"/>
  <c r="B99" i="1"/>
  <c r="A99" i="1"/>
  <c r="L95" i="1"/>
  <c r="L99" i="1" s="1"/>
  <c r="J95" i="1"/>
  <c r="I95" i="1"/>
  <c r="H95" i="1"/>
  <c r="G95" i="1"/>
  <c r="J88" i="1"/>
  <c r="I88" i="1"/>
  <c r="H88" i="1"/>
  <c r="G88" i="1"/>
  <c r="B82" i="1"/>
  <c r="A82" i="1"/>
  <c r="L78" i="1"/>
  <c r="L82" i="1" s="1"/>
  <c r="J78" i="1"/>
  <c r="I78" i="1"/>
  <c r="H78" i="1"/>
  <c r="G78" i="1"/>
  <c r="J71" i="1"/>
  <c r="I71" i="1"/>
  <c r="I82" i="1" s="1"/>
  <c r="H71" i="1"/>
  <c r="H82" i="1" s="1"/>
  <c r="G71" i="1"/>
  <c r="G82" i="1" s="1"/>
  <c r="B64" i="1"/>
  <c r="A64" i="1"/>
  <c r="L60" i="1"/>
  <c r="L64" i="1" s="1"/>
  <c r="J60" i="1"/>
  <c r="I60" i="1"/>
  <c r="H60" i="1"/>
  <c r="G60" i="1"/>
  <c r="J52" i="1"/>
  <c r="J64" i="1" s="1"/>
  <c r="I52" i="1"/>
  <c r="I64" i="1" s="1"/>
  <c r="H52" i="1"/>
  <c r="G52" i="1"/>
  <c r="B45" i="1"/>
  <c r="A45" i="1"/>
  <c r="L41" i="1"/>
  <c r="L45" i="1" s="1"/>
  <c r="J41" i="1"/>
  <c r="I41" i="1"/>
  <c r="H41" i="1"/>
  <c r="G41" i="1"/>
  <c r="B35" i="1"/>
  <c r="A35" i="1"/>
  <c r="J34" i="1"/>
  <c r="I34" i="1"/>
  <c r="H34" i="1"/>
  <c r="H45" i="1" s="1"/>
  <c r="G34" i="1"/>
  <c r="G45" i="1" s="1"/>
  <c r="B26" i="1"/>
  <c r="A26" i="1"/>
  <c r="L22" i="1"/>
  <c r="L26" i="1" s="1"/>
  <c r="J22" i="1"/>
  <c r="I22" i="1"/>
  <c r="H22" i="1"/>
  <c r="G22" i="1"/>
  <c r="B15" i="1"/>
  <c r="A15" i="1"/>
  <c r="J14" i="1"/>
  <c r="I14" i="1"/>
  <c r="H14" i="1"/>
  <c r="G14" i="1"/>
  <c r="B233" i="1"/>
  <c r="A233" i="1"/>
  <c r="L229" i="1"/>
  <c r="L233" i="1" s="1"/>
  <c r="J229" i="1"/>
  <c r="I229" i="1"/>
  <c r="H229" i="1"/>
  <c r="G229" i="1"/>
  <c r="J221" i="1"/>
  <c r="I221" i="1"/>
  <c r="I233" i="1" s="1"/>
  <c r="H221" i="1"/>
  <c r="H233" i="1" s="1"/>
  <c r="G221" i="1"/>
  <c r="G233" i="1" s="1"/>
  <c r="I45" i="1" l="1"/>
  <c r="J233" i="1"/>
  <c r="J45" i="1"/>
  <c r="J82" i="1"/>
  <c r="G99" i="1"/>
  <c r="H26" i="1"/>
  <c r="H99" i="1"/>
  <c r="G26" i="1"/>
  <c r="I26" i="1"/>
  <c r="G64" i="1"/>
  <c r="I99" i="1"/>
  <c r="J26" i="1"/>
  <c r="H64" i="1"/>
  <c r="J99" i="1"/>
  <c r="G117" i="1"/>
  <c r="J125" i="1"/>
  <c r="I125" i="1"/>
  <c r="H125" i="1"/>
  <c r="G125" i="1"/>
  <c r="B214" i="1" l="1"/>
  <c r="A214" i="1"/>
  <c r="L210" i="1"/>
  <c r="L214" i="1" s="1"/>
  <c r="J210" i="1"/>
  <c r="I210" i="1"/>
  <c r="H210" i="1"/>
  <c r="G210" i="1"/>
  <c r="J202" i="1"/>
  <c r="I202" i="1"/>
  <c r="I214" i="1" s="1"/>
  <c r="H202" i="1"/>
  <c r="H214" i="1" s="1"/>
  <c r="G202" i="1"/>
  <c r="G214" i="1" s="1"/>
  <c r="B196" i="1"/>
  <c r="A196" i="1"/>
  <c r="L192" i="1"/>
  <c r="L196" i="1" s="1"/>
  <c r="J192" i="1"/>
  <c r="I192" i="1"/>
  <c r="H192" i="1"/>
  <c r="G192" i="1"/>
  <c r="J184" i="1"/>
  <c r="J196" i="1" s="1"/>
  <c r="I184" i="1"/>
  <c r="I196" i="1" s="1"/>
  <c r="H184" i="1"/>
  <c r="G184" i="1"/>
  <c r="L172" i="1"/>
  <c r="L176" i="1" s="1"/>
  <c r="J172" i="1"/>
  <c r="I172" i="1"/>
  <c r="H172" i="1"/>
  <c r="G172" i="1"/>
  <c r="J164" i="1"/>
  <c r="J176" i="1" s="1"/>
  <c r="I164" i="1"/>
  <c r="H164" i="1"/>
  <c r="G164" i="1"/>
  <c r="B156" i="1"/>
  <c r="A156" i="1"/>
  <c r="L152" i="1"/>
  <c r="L156" i="1" s="1"/>
  <c r="J152" i="1"/>
  <c r="I152" i="1"/>
  <c r="H152" i="1"/>
  <c r="G152" i="1"/>
  <c r="J145" i="1"/>
  <c r="I145" i="1"/>
  <c r="H145" i="1"/>
  <c r="H156" i="1" s="1"/>
  <c r="G145" i="1"/>
  <c r="G156" i="1" s="1"/>
  <c r="B137" i="1"/>
  <c r="A137" i="1"/>
  <c r="L133" i="1"/>
  <c r="L137" i="1" s="1"/>
  <c r="J133" i="1"/>
  <c r="J137" i="1" s="1"/>
  <c r="I133" i="1"/>
  <c r="I137" i="1" s="1"/>
  <c r="H133" i="1"/>
  <c r="H137" i="1" s="1"/>
  <c r="G133" i="1"/>
  <c r="G137" i="1" s="1"/>
  <c r="I156" i="1" l="1"/>
  <c r="J214" i="1"/>
  <c r="G176" i="1"/>
  <c r="G196" i="1"/>
  <c r="J156" i="1"/>
  <c r="H176" i="1"/>
  <c r="I176" i="1"/>
  <c r="H196" i="1"/>
  <c r="L234" i="1"/>
  <c r="F234" i="1"/>
  <c r="I234" i="1" l="1"/>
  <c r="J234" i="1"/>
  <c r="G234" i="1"/>
  <c r="H234" i="1"/>
</calcChain>
</file>

<file path=xl/sharedStrings.xml><?xml version="1.0" encoding="utf-8"?>
<sst xmlns="http://schemas.openxmlformats.org/spreadsheetml/2006/main" count="632" uniqueCount="184">
  <si>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</si>
  <si>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</si>
  <si>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</si>
  <si>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</si>
  <si>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</si>
  <si>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</si>
  <si>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</si>
  <si>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</si>
  <si>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</si>
  <si>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</si>
  <si>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</si>
  <si>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</si>
  <si>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</si>
  <si>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</si>
  <si>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</si>
  <si>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</si>
  <si>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</si>
  <si>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</si>
  <si>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</si>
  <si>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</si>
  <si>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</si>
  <si>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</si>
  <si>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</si>
  <si>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</si>
  <si>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</si>
  <si>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</si>
  <si>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</si>
  <si>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</si>
  <si>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</si>
  <si>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</si>
  <si>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</si>
  <si>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</si>
  <si>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</si>
  <si>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</si>
  <si>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</si>
  <si>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</si>
  <si>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</si>
  <si>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(согласовал)</t>
  </si>
  <si>
    <t>ТТК</t>
  </si>
  <si>
    <t>Масло сливочное</t>
  </si>
  <si>
    <t>№96/04</t>
  </si>
  <si>
    <t>Какао "Панда" витаминизированное с молоком</t>
  </si>
  <si>
    <t>№582/13</t>
  </si>
  <si>
    <t>Батон витаминный с микронутриентами</t>
  </si>
  <si>
    <t>Хлеб ржаной</t>
  </si>
  <si>
    <t>Сыр твердый</t>
  </si>
  <si>
    <t>№97/13</t>
  </si>
  <si>
    <t>Сок фасованный</t>
  </si>
  <si>
    <t>№389/17</t>
  </si>
  <si>
    <t>Суп из овощей с мясом и сметаной</t>
  </si>
  <si>
    <t>Фрикадельки мясные в соусе</t>
  </si>
  <si>
    <t>№412/13</t>
  </si>
  <si>
    <t>Каша гречневая рассыпчатая</t>
  </si>
  <si>
    <t>№457/13</t>
  </si>
  <si>
    <t>Компот из сухофруктов</t>
  </si>
  <si>
    <t>№349/17</t>
  </si>
  <si>
    <t>№272/13</t>
  </si>
  <si>
    <t>Кофейный напиток на молоке</t>
  </si>
  <si>
    <t>№762/97</t>
  </si>
  <si>
    <t>Йогурт</t>
  </si>
  <si>
    <t>№420/10</t>
  </si>
  <si>
    <t>Кондитерское изделие промышленного производства</t>
  </si>
  <si>
    <t>№136/13</t>
  </si>
  <si>
    <t>№420/13</t>
  </si>
  <si>
    <t>№342/17</t>
  </si>
  <si>
    <t>Тефтели в соусе</t>
  </si>
  <si>
    <t>№402/13</t>
  </si>
  <si>
    <t>Макароны отварные</t>
  </si>
  <si>
    <t>№469/13</t>
  </si>
  <si>
    <t>Фрукт свежий</t>
  </si>
  <si>
    <t>Суп картофельный с бобовыми, с мясом</t>
  </si>
  <si>
    <t>№165/13</t>
  </si>
  <si>
    <t>Рыба, тушенная в томате с овощами</t>
  </si>
  <si>
    <t>№331/13</t>
  </si>
  <si>
    <t>Рис отварной с овощами</t>
  </si>
  <si>
    <t>№460/13</t>
  </si>
  <si>
    <t>Сок</t>
  </si>
  <si>
    <t>Суп молочный с вермишелью</t>
  </si>
  <si>
    <t>№178/13</t>
  </si>
  <si>
    <t>Какао витаминизированное с молоком</t>
  </si>
  <si>
    <t>Пюре фруктовое фасованное</t>
  </si>
  <si>
    <t>Ёжики домашние</t>
  </si>
  <si>
    <t>Рагу овощное</t>
  </si>
  <si>
    <t>№492/13</t>
  </si>
  <si>
    <t>Суп картофельный с макаронными изделиями, с цыпленком</t>
  </si>
  <si>
    <t>№156/13</t>
  </si>
  <si>
    <t>Картофельное пюре</t>
  </si>
  <si>
    <t>№473/13</t>
  </si>
  <si>
    <t>Каша молочная пшенная</t>
  </si>
  <si>
    <t>Щи из свежей капусты с картофелем, мясом и сметаной</t>
  </si>
  <si>
    <t xml:space="preserve">Рис отварной </t>
  </si>
  <si>
    <t>№145/13</t>
  </si>
  <si>
    <t>№461/13</t>
  </si>
  <si>
    <t>Суп картофельный с крупой, с рыбными консервами</t>
  </si>
  <si>
    <t>Макаронник с мясом, с маслом сливочным</t>
  </si>
  <si>
    <t>№479/13</t>
  </si>
  <si>
    <t>№432/13</t>
  </si>
  <si>
    <t>№652/94</t>
  </si>
  <si>
    <t>№338/17</t>
  </si>
  <si>
    <t>№83/17</t>
  </si>
  <si>
    <t>№ 349/17</t>
  </si>
  <si>
    <t>№294/17</t>
  </si>
  <si>
    <t>Рагу из птицы</t>
  </si>
  <si>
    <t>№289/17</t>
  </si>
  <si>
    <t>Чай с сахаром</t>
  </si>
  <si>
    <t>№376/17</t>
  </si>
  <si>
    <t>Суп картофельный с рисом, с мясом</t>
  </si>
  <si>
    <t>Картофель отварной</t>
  </si>
  <si>
    <t>Компот из кураги</t>
  </si>
  <si>
    <t>№164/13</t>
  </si>
  <si>
    <t>№471/13</t>
  </si>
  <si>
    <t>№546/13</t>
  </si>
  <si>
    <t>Наггетсы рыбные с маслом сливочным</t>
  </si>
  <si>
    <t>хлеб бел</t>
  </si>
  <si>
    <t>хлеб черн</t>
  </si>
  <si>
    <t>Суп картофельный с клецками, с мясом</t>
  </si>
  <si>
    <t>№108/17</t>
  </si>
  <si>
    <t>Голубцы ленивые с соусом</t>
  </si>
  <si>
    <t>№431/13</t>
  </si>
  <si>
    <t>Кисломолочный продукт</t>
  </si>
  <si>
    <t>Чай с молоком</t>
  </si>
  <si>
    <t>№580/13</t>
  </si>
  <si>
    <t>Рассольник Ленинградский с мясом, со сметаной</t>
  </si>
  <si>
    <t>№153/13</t>
  </si>
  <si>
    <t>Капуста квашенная</t>
  </si>
  <si>
    <t>доп.гарнир</t>
  </si>
  <si>
    <t>Котлеты домашние с соусом</t>
  </si>
  <si>
    <t>№271/17</t>
  </si>
  <si>
    <t>Шницель рыбный натуральный</t>
  </si>
  <si>
    <t>Биточки рубленые из птицы с маслом сливочным</t>
  </si>
  <si>
    <t>Кукуруза консервированная</t>
  </si>
  <si>
    <t>Пудинг из творожного сыра Рикотта со сгущеным молоком</t>
  </si>
  <si>
    <t>Борщ с картофелем, с мясом, со сметаной</t>
  </si>
  <si>
    <t>Плов с мясом</t>
  </si>
  <si>
    <t>№377/13</t>
  </si>
  <si>
    <t xml:space="preserve">Огурец консервированный </t>
  </si>
  <si>
    <t>№70/17</t>
  </si>
  <si>
    <t>Компот из свежих яблок</t>
  </si>
  <si>
    <t>№538/13</t>
  </si>
  <si>
    <t>Шницель мясной с соусом</t>
  </si>
  <si>
    <t>№268/17</t>
  </si>
  <si>
    <t>Борщ из свежей капусты, с картофелем, мясом и сметаной</t>
  </si>
  <si>
    <t>Рис отварной</t>
  </si>
  <si>
    <t>Запеканка из творога с яблоками, со сгущенным молоком</t>
  </si>
  <si>
    <t>Котлеты рубленые из птицы</t>
  </si>
  <si>
    <t>Гуляш из филе куриного</t>
  </si>
  <si>
    <t>Суп крестьянский с крупой, с цыпленком и со сметаной</t>
  </si>
  <si>
    <t>Бургер куриный</t>
  </si>
  <si>
    <t>Картофель запеченный</t>
  </si>
  <si>
    <t>Кукуруза консервированная д/г</t>
  </si>
  <si>
    <t>Голень куриная отварная, с маслом сливочным</t>
  </si>
  <si>
    <t>Отвар из шиповника</t>
  </si>
  <si>
    <t>Капуста квашеная д/г</t>
  </si>
  <si>
    <t>Каша молочная рисовая</t>
  </si>
  <si>
    <t>Каша молочная "Дружба", с маслом сливочным</t>
  </si>
  <si>
    <t>Запеканка картофельная с мясом, с маслом сливочным</t>
  </si>
  <si>
    <t>Омлет натуральный</t>
  </si>
  <si>
    <t>№307/13</t>
  </si>
  <si>
    <t>30</t>
  </si>
  <si>
    <t>Полдник</t>
  </si>
  <si>
    <t>Пирог печеный с рисом и яйцом</t>
  </si>
  <si>
    <t>Напиток из шиповника</t>
  </si>
  <si>
    <t>муч.изделие</t>
  </si>
  <si>
    <t>№604/13</t>
  </si>
  <si>
    <t>№591/13</t>
  </si>
  <si>
    <t>Пирог печеный с конфитюром</t>
  </si>
  <si>
    <t>Компот из клубники</t>
  </si>
  <si>
    <t>Булочка с сыром</t>
  </si>
  <si>
    <t>№633/13</t>
  </si>
  <si>
    <t>Рогалик с конфитюром</t>
  </si>
  <si>
    <t>Напиток лимонный</t>
  </si>
  <si>
    <t>№586/13</t>
  </si>
  <si>
    <t>Ватрушка с творогом</t>
  </si>
  <si>
    <t>Компот из свежемороженных ягод</t>
  </si>
  <si>
    <t>№606/13</t>
  </si>
  <si>
    <t>Рогалик с вареным сгущеным молоком</t>
  </si>
  <si>
    <t>Ватрушка с конфитюром</t>
  </si>
  <si>
    <t>Напиток из свежемороженных ягод</t>
  </si>
  <si>
    <t>Пирог печеный с яблоками</t>
  </si>
  <si>
    <t>Компот из груш</t>
  </si>
  <si>
    <t>Компот из апельсинов</t>
  </si>
  <si>
    <t>№543/13</t>
  </si>
  <si>
    <t>МБОУ Школа №9</t>
  </si>
  <si>
    <t>Е.Б.Игошина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</si>
</sst>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77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/>
    <xf numFmtId="0" fontId="1" fillId="4" borderId="2" xfId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1" applyNumberFormat="1" applyFont="1" applyFill="1" applyBorder="1" applyAlignment="1">
      <alignment wrapText="1"/>
    </xf>
    <xf numFmtId="49" fontId="1" fillId="0" borderId="2" xfId="1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4" borderId="9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11" fillId="0" borderId="2" xfId="0" applyFont="1" applyBorder="1" applyAlignment="1" applyProtection="1">
      <alignment horizontal="right"/>
      <protection locked="0"/>
    </xf>
    <xf numFmtId="0" fontId="3" fillId="0" borderId="4" xfId="0" applyFont="1" applyBorder="1"/>
    <xf numFmtId="0" fontId="11" fillId="0" borderId="4" xfId="0" applyFont="1" applyBorder="1" applyAlignment="1" applyProtection="1">
      <alignment horizontal="right"/>
      <protection locked="0"/>
    </xf>
    <xf numFmtId="0" fontId="3" fillId="0" borderId="3" xfId="0" applyFont="1" applyBorder="1"/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wrapText="1"/>
    </xf>
    <xf numFmtId="0" fontId="1" fillId="0" borderId="2" xfId="1" applyFont="1" applyFill="1" applyBorder="1" applyAlignment="1">
      <alignment vertical="center"/>
    </xf>
    <xf numFmtId="0" fontId="3" fillId="0" borderId="25" xfId="0" applyFont="1" applyBorder="1"/>
    <xf numFmtId="0" fontId="1" fillId="4" borderId="1" xfId="1" applyNumberFormat="1" applyFont="1" applyFill="1" applyBorder="1" applyAlignment="1">
      <alignment horizontal="center" vertical="center"/>
    </xf>
    <xf numFmtId="0" fontId="3" fillId="0" borderId="28" xfId="0" applyFont="1" applyBorder="1"/>
    <xf numFmtId="0" fontId="1" fillId="0" borderId="2" xfId="1" applyFont="1" applyBorder="1" applyAlignment="1">
      <alignment vertical="center"/>
    </xf>
    <xf numFmtId="0" fontId="3" fillId="0" borderId="20" xfId="0" applyFont="1" applyBorder="1"/>
    <xf numFmtId="0" fontId="1" fillId="0" borderId="4" xfId="0" applyFont="1" applyFill="1" applyBorder="1" applyAlignment="1">
      <alignment horizontal="left" wrapText="1"/>
    </xf>
    <xf numFmtId="0" fontId="11" fillId="0" borderId="3" xfId="0" applyFont="1" applyBorder="1" applyAlignment="1" applyProtection="1">
      <alignment horizontal="right"/>
      <protection locked="0"/>
    </xf>
    <xf numFmtId="0" fontId="3" fillId="0" borderId="33" xfId="0" applyFont="1" applyBorder="1"/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11" fillId="0" borderId="2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center" vertical="center"/>
    </xf>
    <xf numFmtId="2" fontId="4" fillId="0" borderId="0" xfId="0" applyNumberFormat="1" applyFont="1"/>
    <xf numFmtId="2" fontId="10" fillId="0" borderId="7" xfId="0" applyNumberFormat="1" applyFont="1" applyBorder="1" applyAlignment="1">
      <alignment horizontal="center" vertical="center" wrapText="1"/>
    </xf>
    <xf numFmtId="2" fontId="1" fillId="0" borderId="9" xfId="1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/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9" xfId="0" applyNumberFormat="1" applyFont="1" applyFill="1" applyBorder="1" applyAlignment="1" applyProtection="1">
      <alignment horizontal="center" vertical="top" wrapText="1"/>
      <protection locked="0"/>
    </xf>
    <xf numFmtId="2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vertical="top" wrapText="1"/>
    </xf>
    <xf numFmtId="0" fontId="3" fillId="3" borderId="22" xfId="0" applyFont="1" applyFill="1" applyBorder="1" applyAlignment="1">
      <alignment horizontal="center" vertical="top" wrapText="1"/>
    </xf>
    <xf numFmtId="2" fontId="3" fillId="3" borderId="2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 applyProtection="1">
      <alignment horizontal="center" vertical="top" wrapText="1"/>
      <protection locked="0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3" xfId="0" applyFont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2" fontId="3" fillId="3" borderId="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1" fillId="0" borderId="0" xfId="1" applyFont="1" applyFill="1" applyBorder="1" applyAlignment="1">
      <alignment horizontal="left" wrapText="1"/>
    </xf>
    <xf numFmtId="2" fontId="3" fillId="0" borderId="16" xfId="0" applyNumberFormat="1" applyFont="1" applyBorder="1" applyAlignment="1">
      <alignment horizontal="center" vertical="center"/>
    </xf>
    <xf numFmtId="0" fontId="3" fillId="0" borderId="3" xfId="0" applyFont="1" applyFill="1" applyBorder="1" applyProtection="1"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2" fontId="1" fillId="0" borderId="2" xfId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1" fillId="4" borderId="2" xfId="1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43" customWidth="1"/>
    <col min="2" max="2" width="5.28515625" style="43" customWidth="1"/>
    <col min="3" max="3" width="9.140625" style="42"/>
    <col min="4" max="4" width="11.5703125" style="42" customWidth="1"/>
    <col min="5" max="5" width="52.5703125" style="43" customWidth="1"/>
    <col min="6" max="6" width="9.28515625" style="43" customWidth="1"/>
    <col min="7" max="7" width="10" style="43" customWidth="1"/>
    <col min="8" max="8" width="7.5703125" style="43" customWidth="1"/>
    <col min="9" max="9" width="6.85546875" style="43" customWidth="1"/>
    <col min="10" max="10" width="8.140625" style="43" customWidth="1"/>
    <col min="11" max="11" width="10" style="43" customWidth="1"/>
    <col min="12" max="12" width="10.28515625" style="82" bestFit="1" customWidth="1"/>
    <col min="13" max="16384" width="9.140625" style="43"/>
  </cols>
  <sheetData>
    <row r="1" spans="1:19" ht="15" x14ac:dyDescent="0.25">
      <c r="A1" s="42" t="s">
        <v>7</v>
      </c>
      <c r="C1" s="169" t="s">
        <v>182</v>
      </c>
      <c r="D1" s="170"/>
      <c r="E1" s="170"/>
      <c r="F1" s="44" t="s">
        <v>16</v>
      </c>
      <c r="G1" s="43" t="s">
        <v>17</v>
      </c>
      <c r="H1" s="171" t="s">
        <v>37</v>
      </c>
      <c r="I1" s="171"/>
      <c r="J1" s="171"/>
      <c r="K1" s="171"/>
    </row>
    <row r="2" spans="1:19" ht="18.75" x14ac:dyDescent="0.2">
      <c r="A2" s="45" t="s">
        <v>6</v>
      </c>
      <c r="C2" s="43"/>
      <c r="G2" s="43" t="s">
        <v>18</v>
      </c>
      <c r="H2" s="171" t="s">
        <v>183</v>
      </c>
      <c r="I2" s="171"/>
      <c r="J2" s="171"/>
      <c r="K2" s="171"/>
    </row>
    <row r="3" spans="1:19" ht="17.25" customHeight="1" x14ac:dyDescent="0.2">
      <c r="A3" s="46" t="s">
        <v>8</v>
      </c>
      <c r="C3" s="43"/>
      <c r="D3" s="47"/>
      <c r="E3" s="48" t="s">
        <v>9</v>
      </c>
      <c r="G3" s="43" t="s">
        <v>19</v>
      </c>
      <c r="H3" s="49">
        <v>1</v>
      </c>
      <c r="I3" s="49">
        <v>4</v>
      </c>
      <c r="J3" s="50">
        <v>2024</v>
      </c>
      <c r="K3" s="51"/>
    </row>
    <row r="4" spans="1:19" ht="13.5" thickBot="1" x14ac:dyDescent="0.25">
      <c r="C4" s="43"/>
      <c r="D4" s="46"/>
      <c r="H4" s="52" t="s">
        <v>34</v>
      </c>
      <c r="I4" s="52" t="s">
        <v>35</v>
      </c>
      <c r="J4" s="52" t="s">
        <v>36</v>
      </c>
    </row>
    <row r="5" spans="1:19" ht="32.25" thickBot="1" x14ac:dyDescent="0.25">
      <c r="A5" s="53" t="s">
        <v>14</v>
      </c>
      <c r="B5" s="54" t="s">
        <v>15</v>
      </c>
      <c r="C5" s="55" t="s">
        <v>0</v>
      </c>
      <c r="D5" s="55" t="s">
        <v>13</v>
      </c>
      <c r="E5" s="55" t="s">
        <v>12</v>
      </c>
      <c r="F5" s="55" t="s">
        <v>32</v>
      </c>
      <c r="G5" s="55" t="s">
        <v>1</v>
      </c>
      <c r="H5" s="55" t="s">
        <v>2</v>
      </c>
      <c r="I5" s="55" t="s">
        <v>3</v>
      </c>
      <c r="J5" s="55" t="s">
        <v>10</v>
      </c>
      <c r="K5" s="55" t="s">
        <v>11</v>
      </c>
      <c r="L5" s="83" t="s">
        <v>33</v>
      </c>
    </row>
    <row r="6" spans="1:19" s="88" customFormat="1" ht="15" x14ac:dyDescent="0.25">
      <c r="A6" s="85">
        <v>1</v>
      </c>
      <c r="B6" s="86">
        <v>1</v>
      </c>
      <c r="C6" s="65" t="s">
        <v>20</v>
      </c>
      <c r="D6" s="62"/>
      <c r="E6" s="31" t="s">
        <v>47</v>
      </c>
      <c r="F6" s="66">
        <v>200</v>
      </c>
      <c r="G6" s="22">
        <v>1</v>
      </c>
      <c r="H6" s="22">
        <v>0</v>
      </c>
      <c r="I6" s="22">
        <v>20.2</v>
      </c>
      <c r="J6" s="22">
        <v>85</v>
      </c>
      <c r="K6" s="130" t="s">
        <v>48</v>
      </c>
      <c r="L6" s="87">
        <v>19.920000000000002</v>
      </c>
      <c r="N6" s="43"/>
      <c r="O6" s="43"/>
      <c r="P6" s="43"/>
      <c r="Q6" s="43"/>
      <c r="R6" s="43"/>
      <c r="S6" s="43"/>
    </row>
    <row r="7" spans="1:19" s="88" customFormat="1" ht="15" x14ac:dyDescent="0.25">
      <c r="A7" s="111"/>
      <c r="B7" s="111"/>
      <c r="C7" s="67"/>
      <c r="D7" s="64"/>
      <c r="E7" s="8" t="s">
        <v>39</v>
      </c>
      <c r="F7" s="29">
        <v>10</v>
      </c>
      <c r="G7" s="3">
        <v>8.8000000000000007</v>
      </c>
      <c r="H7" s="3">
        <v>13</v>
      </c>
      <c r="I7" s="3">
        <v>16.399999999999999</v>
      </c>
      <c r="J7" s="3">
        <v>172.6</v>
      </c>
      <c r="K7" s="2" t="s">
        <v>40</v>
      </c>
      <c r="L7" s="91">
        <v>8.25</v>
      </c>
      <c r="N7" s="43"/>
      <c r="O7" s="43"/>
      <c r="P7" s="43"/>
      <c r="Q7" s="43"/>
      <c r="R7" s="43"/>
      <c r="S7" s="43"/>
    </row>
    <row r="8" spans="1:19" s="88" customFormat="1" ht="15" x14ac:dyDescent="0.25">
      <c r="A8" s="111"/>
      <c r="B8" s="111"/>
      <c r="C8" s="67"/>
      <c r="D8" s="64"/>
      <c r="E8" s="8" t="s">
        <v>45</v>
      </c>
      <c r="F8" s="29">
        <v>20</v>
      </c>
      <c r="G8" s="3">
        <v>4.9000000000000004</v>
      </c>
      <c r="H8" s="3">
        <v>5.6</v>
      </c>
      <c r="I8" s="3">
        <v>0</v>
      </c>
      <c r="J8" s="3">
        <v>70</v>
      </c>
      <c r="K8" s="2" t="s">
        <v>46</v>
      </c>
      <c r="L8" s="91">
        <v>14.85</v>
      </c>
      <c r="N8" s="43"/>
      <c r="O8" s="43"/>
      <c r="P8" s="43"/>
      <c r="Q8" s="43"/>
      <c r="R8" s="43"/>
      <c r="S8" s="43"/>
    </row>
    <row r="9" spans="1:19" s="88" customFormat="1" ht="15" x14ac:dyDescent="0.25">
      <c r="A9" s="111"/>
      <c r="B9" s="111"/>
      <c r="C9" s="67"/>
      <c r="D9" s="64"/>
      <c r="E9" s="8" t="s">
        <v>156</v>
      </c>
      <c r="F9" s="2">
        <v>53</v>
      </c>
      <c r="G9" s="3">
        <v>2.9</v>
      </c>
      <c r="H9" s="3">
        <v>2.5</v>
      </c>
      <c r="I9" s="3">
        <v>24.8</v>
      </c>
      <c r="J9" s="3">
        <v>132</v>
      </c>
      <c r="K9" s="2" t="s">
        <v>157</v>
      </c>
      <c r="L9" s="91">
        <v>18.77</v>
      </c>
      <c r="N9" s="43"/>
      <c r="O9" s="43"/>
      <c r="P9" s="43"/>
      <c r="Q9" s="43"/>
      <c r="R9" s="43"/>
      <c r="S9" s="43"/>
    </row>
    <row r="10" spans="1:19" s="88" customFormat="1" ht="15" x14ac:dyDescent="0.25">
      <c r="A10" s="111"/>
      <c r="B10" s="111"/>
      <c r="C10" s="67"/>
      <c r="D10" s="64" t="s">
        <v>21</v>
      </c>
      <c r="E10" s="8" t="s">
        <v>88</v>
      </c>
      <c r="F10" s="10">
        <v>200</v>
      </c>
      <c r="G10" s="3">
        <v>8.5</v>
      </c>
      <c r="H10" s="3">
        <v>4</v>
      </c>
      <c r="I10" s="3">
        <v>40.4</v>
      </c>
      <c r="J10" s="3">
        <v>232.8</v>
      </c>
      <c r="K10" s="131" t="s">
        <v>56</v>
      </c>
      <c r="L10" s="91">
        <v>13.67</v>
      </c>
      <c r="N10" s="43"/>
      <c r="O10" s="43"/>
      <c r="P10" s="43"/>
      <c r="Q10" s="43"/>
      <c r="R10" s="43"/>
      <c r="S10" s="43"/>
    </row>
    <row r="11" spans="1:19" s="88" customFormat="1" ht="15" x14ac:dyDescent="0.25">
      <c r="A11" s="111"/>
      <c r="B11" s="111"/>
      <c r="C11" s="67"/>
      <c r="D11" s="68" t="s">
        <v>22</v>
      </c>
      <c r="E11" s="30" t="s">
        <v>57</v>
      </c>
      <c r="F11" s="10">
        <v>200</v>
      </c>
      <c r="G11" s="3">
        <v>1.4</v>
      </c>
      <c r="H11" s="3">
        <v>0.2</v>
      </c>
      <c r="I11" s="3">
        <v>8.6</v>
      </c>
      <c r="J11" s="3">
        <v>42</v>
      </c>
      <c r="K11" s="132" t="s">
        <v>58</v>
      </c>
      <c r="L11" s="91">
        <v>7.85</v>
      </c>
      <c r="N11" s="43"/>
      <c r="O11" s="43"/>
      <c r="P11" s="43"/>
      <c r="Q11" s="43"/>
      <c r="R11" s="43"/>
      <c r="S11" s="43"/>
    </row>
    <row r="12" spans="1:19" s="88" customFormat="1" ht="15" x14ac:dyDescent="0.25">
      <c r="A12" s="111"/>
      <c r="B12" s="111"/>
      <c r="C12" s="67"/>
      <c r="D12" s="64" t="s">
        <v>113</v>
      </c>
      <c r="E12" s="8" t="s">
        <v>43</v>
      </c>
      <c r="F12" s="10">
        <v>40</v>
      </c>
      <c r="G12" s="3">
        <v>3.2</v>
      </c>
      <c r="H12" s="3">
        <v>0.8</v>
      </c>
      <c r="I12" s="3">
        <v>22.8</v>
      </c>
      <c r="J12" s="3">
        <v>112</v>
      </c>
      <c r="K12" s="131" t="s">
        <v>38</v>
      </c>
      <c r="L12" s="91">
        <v>5.57</v>
      </c>
      <c r="N12" s="43"/>
      <c r="O12" s="43"/>
      <c r="P12" s="43"/>
      <c r="Q12" s="43"/>
      <c r="R12" s="43"/>
      <c r="S12" s="43"/>
    </row>
    <row r="13" spans="1:19" s="88" customFormat="1" ht="15" x14ac:dyDescent="0.25">
      <c r="A13" s="111"/>
      <c r="B13" s="111"/>
      <c r="C13" s="69"/>
      <c r="D13" s="59" t="s">
        <v>114</v>
      </c>
      <c r="E13" s="70" t="s">
        <v>44</v>
      </c>
      <c r="F13" s="10">
        <v>20</v>
      </c>
      <c r="G13" s="3">
        <v>1.4</v>
      </c>
      <c r="H13" s="3">
        <v>0.2</v>
      </c>
      <c r="I13" s="3">
        <v>8.6</v>
      </c>
      <c r="J13" s="3">
        <v>42</v>
      </c>
      <c r="K13" s="131" t="s">
        <v>38</v>
      </c>
      <c r="L13" s="92">
        <v>1.59</v>
      </c>
      <c r="N13" s="43"/>
      <c r="O13" s="43"/>
      <c r="P13" s="43"/>
      <c r="Q13" s="43"/>
      <c r="R13" s="43"/>
      <c r="S13" s="43"/>
    </row>
    <row r="14" spans="1:19" s="88" customFormat="1" ht="15" x14ac:dyDescent="0.25">
      <c r="A14" s="111"/>
      <c r="B14" s="111"/>
      <c r="C14" s="57"/>
      <c r="D14" s="58" t="s">
        <v>31</v>
      </c>
      <c r="E14" s="95"/>
      <c r="F14" s="96">
        <f>SUM(F6:F13)</f>
        <v>743</v>
      </c>
      <c r="G14" s="96">
        <f t="shared" ref="G14:J14" si="0">SUM(G6:G13)</f>
        <v>32.1</v>
      </c>
      <c r="H14" s="96">
        <f t="shared" si="0"/>
        <v>26.3</v>
      </c>
      <c r="I14" s="96">
        <f t="shared" si="0"/>
        <v>141.79999999999998</v>
      </c>
      <c r="J14" s="96">
        <f t="shared" si="0"/>
        <v>888.40000000000009</v>
      </c>
      <c r="K14" s="96"/>
      <c r="L14" s="97">
        <f>SUM(L6:L13)</f>
        <v>90.47</v>
      </c>
      <c r="N14" s="43"/>
      <c r="O14" s="43"/>
      <c r="P14" s="43"/>
      <c r="Q14" s="43"/>
      <c r="R14" s="43"/>
      <c r="S14" s="43"/>
    </row>
    <row r="15" spans="1:19" s="88" customFormat="1" ht="15" x14ac:dyDescent="0.25">
      <c r="A15" s="111">
        <f>A6</f>
        <v>1</v>
      </c>
      <c r="B15" s="111">
        <f>B6</f>
        <v>1</v>
      </c>
      <c r="C15" s="57" t="s">
        <v>24</v>
      </c>
      <c r="D15" s="64" t="s">
        <v>25</v>
      </c>
      <c r="E15" s="8" t="s">
        <v>93</v>
      </c>
      <c r="F15" s="10">
        <v>275</v>
      </c>
      <c r="G15" s="3">
        <v>182</v>
      </c>
      <c r="H15" s="3">
        <v>8.1</v>
      </c>
      <c r="I15" s="3">
        <v>12.16</v>
      </c>
      <c r="J15" s="3">
        <v>19.2</v>
      </c>
      <c r="K15" s="131" t="s">
        <v>109</v>
      </c>
      <c r="L15" s="91">
        <v>19.23</v>
      </c>
      <c r="N15" s="43"/>
      <c r="O15" s="43"/>
      <c r="P15" s="43"/>
      <c r="Q15" s="43"/>
      <c r="R15" s="43"/>
      <c r="S15" s="43"/>
    </row>
    <row r="16" spans="1:19" s="88" customFormat="1" ht="15" x14ac:dyDescent="0.25">
      <c r="A16" s="111"/>
      <c r="B16" s="111"/>
      <c r="C16" s="57"/>
      <c r="D16" s="64" t="s">
        <v>26</v>
      </c>
      <c r="E16" s="8" t="s">
        <v>65</v>
      </c>
      <c r="F16" s="10">
        <v>125</v>
      </c>
      <c r="G16" s="3">
        <v>11.32</v>
      </c>
      <c r="H16" s="3">
        <v>14.45</v>
      </c>
      <c r="I16" s="3">
        <v>10.09</v>
      </c>
      <c r="J16" s="3">
        <v>216</v>
      </c>
      <c r="K16" s="132" t="s">
        <v>66</v>
      </c>
      <c r="L16" s="91">
        <v>30.95</v>
      </c>
      <c r="N16" s="43"/>
      <c r="O16" s="43"/>
      <c r="P16" s="43"/>
      <c r="Q16" s="43"/>
      <c r="R16" s="43"/>
      <c r="S16" s="43"/>
    </row>
    <row r="17" spans="1:19" s="88" customFormat="1" ht="15" x14ac:dyDescent="0.25">
      <c r="A17" s="111"/>
      <c r="B17" s="111"/>
      <c r="C17" s="57"/>
      <c r="D17" s="64" t="s">
        <v>27</v>
      </c>
      <c r="E17" s="8" t="s">
        <v>90</v>
      </c>
      <c r="F17" s="10">
        <v>180</v>
      </c>
      <c r="G17" s="3">
        <v>10.199999999999999</v>
      </c>
      <c r="H17" s="3">
        <v>7.6</v>
      </c>
      <c r="I17" s="3">
        <v>46.4</v>
      </c>
      <c r="J17" s="3">
        <v>294</v>
      </c>
      <c r="K17" s="131" t="s">
        <v>92</v>
      </c>
      <c r="L17" s="91">
        <v>16.38</v>
      </c>
      <c r="N17" s="43"/>
      <c r="O17" s="43"/>
      <c r="P17" s="43"/>
      <c r="Q17" s="43"/>
      <c r="R17" s="43"/>
      <c r="S17" s="43"/>
    </row>
    <row r="18" spans="1:19" s="88" customFormat="1" ht="15" x14ac:dyDescent="0.25">
      <c r="A18" s="111"/>
      <c r="B18" s="111"/>
      <c r="C18" s="57"/>
      <c r="D18" s="64" t="s">
        <v>125</v>
      </c>
      <c r="E18" s="8" t="s">
        <v>124</v>
      </c>
      <c r="F18" s="10">
        <v>100</v>
      </c>
      <c r="G18" s="3">
        <v>1.8</v>
      </c>
      <c r="H18" s="3">
        <v>0.1</v>
      </c>
      <c r="I18" s="3">
        <v>4.4000000000000004</v>
      </c>
      <c r="J18" s="3">
        <v>19</v>
      </c>
      <c r="K18" s="131" t="s">
        <v>38</v>
      </c>
      <c r="L18" s="91">
        <v>12.51</v>
      </c>
    </row>
    <row r="19" spans="1:19" s="88" customFormat="1" ht="15" x14ac:dyDescent="0.25">
      <c r="A19" s="111"/>
      <c r="B19" s="111"/>
      <c r="C19" s="57"/>
      <c r="D19" s="64" t="s">
        <v>28</v>
      </c>
      <c r="E19" s="8" t="s">
        <v>76</v>
      </c>
      <c r="F19" s="10">
        <v>200</v>
      </c>
      <c r="G19" s="3">
        <v>1.4</v>
      </c>
      <c r="H19" s="3">
        <v>0.2</v>
      </c>
      <c r="I19" s="3">
        <v>26.4</v>
      </c>
      <c r="J19" s="3">
        <v>120</v>
      </c>
      <c r="K19" s="132" t="s">
        <v>48</v>
      </c>
      <c r="L19" s="91">
        <v>15.48</v>
      </c>
      <c r="N19" s="43"/>
      <c r="O19" s="43"/>
      <c r="P19" s="43"/>
      <c r="Q19" s="43"/>
      <c r="R19" s="43"/>
      <c r="S19" s="43"/>
    </row>
    <row r="20" spans="1:19" s="88" customFormat="1" ht="15" x14ac:dyDescent="0.25">
      <c r="A20" s="111"/>
      <c r="B20" s="111"/>
      <c r="C20" s="57"/>
      <c r="D20" s="64" t="s">
        <v>113</v>
      </c>
      <c r="E20" s="8" t="s">
        <v>43</v>
      </c>
      <c r="F20" s="10">
        <v>31</v>
      </c>
      <c r="G20" s="3">
        <v>2.48</v>
      </c>
      <c r="H20" s="3">
        <v>0.62</v>
      </c>
      <c r="I20" s="3">
        <v>17.670000000000002</v>
      </c>
      <c r="J20" s="3">
        <v>86.8</v>
      </c>
      <c r="K20" s="131" t="s">
        <v>38</v>
      </c>
      <c r="L20" s="91">
        <v>4.25</v>
      </c>
    </row>
    <row r="21" spans="1:19" s="88" customFormat="1" ht="15" x14ac:dyDescent="0.25">
      <c r="A21" s="111"/>
      <c r="B21" s="111"/>
      <c r="C21" s="57"/>
      <c r="D21" s="64" t="s">
        <v>114</v>
      </c>
      <c r="E21" s="8" t="s">
        <v>44</v>
      </c>
      <c r="F21" s="10">
        <v>40</v>
      </c>
      <c r="G21" s="3">
        <v>2.8</v>
      </c>
      <c r="H21" s="3">
        <v>0.4</v>
      </c>
      <c r="I21" s="3">
        <v>17.399999999999999</v>
      </c>
      <c r="J21" s="3">
        <v>84</v>
      </c>
      <c r="K21" s="131" t="s">
        <v>38</v>
      </c>
      <c r="L21" s="91">
        <v>3.2</v>
      </c>
    </row>
    <row r="22" spans="1:19" s="88" customFormat="1" ht="15" x14ac:dyDescent="0.25">
      <c r="A22" s="93"/>
      <c r="B22" s="94"/>
      <c r="C22" s="61"/>
      <c r="D22" s="71" t="s">
        <v>31</v>
      </c>
      <c r="E22" s="100"/>
      <c r="F22" s="10">
        <f>SUM(F15:F21)</f>
        <v>951</v>
      </c>
      <c r="G22" s="3">
        <f>SUM(G15:G21)</f>
        <v>212</v>
      </c>
      <c r="H22" s="3">
        <f>SUM(H15:H21)</f>
        <v>31.47</v>
      </c>
      <c r="I22" s="3">
        <f>SUM(I15:I21)</f>
        <v>134.52000000000001</v>
      </c>
      <c r="J22" s="3">
        <f>SUM(J15:J21)</f>
        <v>839</v>
      </c>
      <c r="K22" s="132"/>
      <c r="L22" s="91">
        <f>SUM(L15:L21)</f>
        <v>102.00000000000001</v>
      </c>
    </row>
    <row r="23" spans="1:19" s="88" customFormat="1" ht="15" x14ac:dyDescent="0.25">
      <c r="A23" s="111">
        <v>1</v>
      </c>
      <c r="B23" s="111">
        <v>1</v>
      </c>
      <c r="C23" s="57" t="s">
        <v>159</v>
      </c>
      <c r="D23" s="64" t="s">
        <v>162</v>
      </c>
      <c r="E23" s="8" t="s">
        <v>160</v>
      </c>
      <c r="F23" s="10">
        <v>100</v>
      </c>
      <c r="G23" s="3">
        <v>6.33</v>
      </c>
      <c r="H23" s="3">
        <v>9.1999999999999993</v>
      </c>
      <c r="I23" s="3">
        <v>38.5</v>
      </c>
      <c r="J23" s="3">
        <v>262</v>
      </c>
      <c r="K23" s="131" t="s">
        <v>163</v>
      </c>
      <c r="L23" s="163">
        <v>11.63</v>
      </c>
    </row>
    <row r="24" spans="1:19" s="88" customFormat="1" ht="15" x14ac:dyDescent="0.25">
      <c r="A24" s="111"/>
      <c r="B24" s="111"/>
      <c r="C24" s="57"/>
      <c r="D24" s="162" t="s">
        <v>28</v>
      </c>
      <c r="E24" s="8" t="s">
        <v>161</v>
      </c>
      <c r="F24" s="10">
        <v>200</v>
      </c>
      <c r="G24" s="3">
        <v>0.7</v>
      </c>
      <c r="H24" s="3">
        <v>0.3</v>
      </c>
      <c r="I24" s="3">
        <v>24.4</v>
      </c>
      <c r="J24" s="3">
        <v>103</v>
      </c>
      <c r="K24" s="131" t="s">
        <v>164</v>
      </c>
      <c r="L24" s="164">
        <v>13.37</v>
      </c>
    </row>
    <row r="25" spans="1:19" s="88" customFormat="1" ht="15" x14ac:dyDescent="0.25">
      <c r="A25" s="93"/>
      <c r="B25" s="94"/>
      <c r="C25" s="61"/>
      <c r="D25" s="71" t="s">
        <v>31</v>
      </c>
      <c r="E25" s="100"/>
      <c r="F25" s="10">
        <f>SUM(F23:F24)</f>
        <v>300</v>
      </c>
      <c r="G25" s="165">
        <f t="shared" ref="G25:J25" si="1">SUM(G23:G24)</f>
        <v>7.03</v>
      </c>
      <c r="H25" s="165">
        <f t="shared" si="1"/>
        <v>9.5</v>
      </c>
      <c r="I25" s="165">
        <f t="shared" si="1"/>
        <v>62.9</v>
      </c>
      <c r="J25" s="3">
        <f t="shared" si="1"/>
        <v>365</v>
      </c>
      <c r="K25" s="10"/>
      <c r="L25" s="91">
        <f>SUM(L23:L24)</f>
        <v>25</v>
      </c>
    </row>
    <row r="26" spans="1:19" s="88" customFormat="1" ht="15.75" customHeight="1" thickBot="1" x14ac:dyDescent="0.3">
      <c r="A26" s="101">
        <f>A6</f>
        <v>1</v>
      </c>
      <c r="B26" s="102">
        <f>B6</f>
        <v>1</v>
      </c>
      <c r="C26" s="172" t="s">
        <v>4</v>
      </c>
      <c r="D26" s="173"/>
      <c r="E26" s="103"/>
      <c r="F26" s="104">
        <f t="shared" ref="F26:J26" si="2">F14+F22+F25</f>
        <v>1994</v>
      </c>
      <c r="G26" s="104">
        <f t="shared" si="2"/>
        <v>251.13</v>
      </c>
      <c r="H26" s="104">
        <f t="shared" si="2"/>
        <v>67.27</v>
      </c>
      <c r="I26" s="104">
        <f t="shared" si="2"/>
        <v>339.21999999999997</v>
      </c>
      <c r="J26" s="104">
        <f t="shared" si="2"/>
        <v>2092.4</v>
      </c>
      <c r="K26" s="104"/>
      <c r="L26" s="105">
        <f>L14+L22+L25</f>
        <v>217.47000000000003</v>
      </c>
    </row>
    <row r="27" spans="1:19" s="88" customFormat="1" ht="15" x14ac:dyDescent="0.25">
      <c r="A27" s="85">
        <v>1</v>
      </c>
      <c r="B27" s="86">
        <v>2</v>
      </c>
      <c r="C27" s="57" t="s">
        <v>20</v>
      </c>
      <c r="D27" s="64" t="s">
        <v>23</v>
      </c>
      <c r="E27" s="8" t="s">
        <v>69</v>
      </c>
      <c r="F27" s="29">
        <v>210</v>
      </c>
      <c r="G27" s="3">
        <v>0.72</v>
      </c>
      <c r="H27" s="3">
        <v>0.28000000000000003</v>
      </c>
      <c r="I27" s="3">
        <v>24.26</v>
      </c>
      <c r="J27" s="3">
        <v>114</v>
      </c>
      <c r="K27" s="146" t="s">
        <v>98</v>
      </c>
      <c r="L27" s="106">
        <v>21.96</v>
      </c>
    </row>
    <row r="28" spans="1:19" s="88" customFormat="1" ht="15" x14ac:dyDescent="0.25">
      <c r="A28" s="111"/>
      <c r="B28" s="111"/>
      <c r="C28" s="67"/>
      <c r="D28" s="64"/>
      <c r="E28" s="8" t="s">
        <v>45</v>
      </c>
      <c r="F28" s="29">
        <v>20</v>
      </c>
      <c r="G28" s="3">
        <v>4.9000000000000004</v>
      </c>
      <c r="H28" s="3">
        <v>5.6</v>
      </c>
      <c r="I28" s="3">
        <v>0</v>
      </c>
      <c r="J28" s="3">
        <v>70</v>
      </c>
      <c r="K28" s="2" t="s">
        <v>46</v>
      </c>
      <c r="L28" s="91">
        <v>14.85</v>
      </c>
      <c r="N28" s="43"/>
      <c r="O28" s="43"/>
      <c r="P28" s="43"/>
      <c r="Q28" s="43"/>
      <c r="R28" s="43"/>
      <c r="S28" s="43"/>
    </row>
    <row r="29" spans="1:19" s="88" customFormat="1" ht="15" x14ac:dyDescent="0.25">
      <c r="A29" s="111"/>
      <c r="B29" s="111"/>
      <c r="C29" s="57"/>
      <c r="D29" s="64" t="s">
        <v>21</v>
      </c>
      <c r="E29" s="32" t="s">
        <v>126</v>
      </c>
      <c r="F29" s="33">
        <v>100</v>
      </c>
      <c r="G29" s="3">
        <v>15</v>
      </c>
      <c r="H29" s="3">
        <v>19.8</v>
      </c>
      <c r="I29" s="3">
        <v>11.8</v>
      </c>
      <c r="J29" s="3">
        <v>286</v>
      </c>
      <c r="K29" s="2" t="s">
        <v>127</v>
      </c>
      <c r="L29" s="92">
        <v>32.64</v>
      </c>
    </row>
    <row r="30" spans="1:19" s="88" customFormat="1" ht="15" x14ac:dyDescent="0.25">
      <c r="A30" s="111"/>
      <c r="B30" s="111"/>
      <c r="C30" s="57"/>
      <c r="D30" s="64" t="s">
        <v>21</v>
      </c>
      <c r="E30" s="32" t="s">
        <v>52</v>
      </c>
      <c r="F30" s="33">
        <v>180</v>
      </c>
      <c r="G30" s="3">
        <v>10.199999999999999</v>
      </c>
      <c r="H30" s="3">
        <v>7.6</v>
      </c>
      <c r="I30" s="3">
        <v>46.4</v>
      </c>
      <c r="J30" s="3">
        <v>294</v>
      </c>
      <c r="K30" s="131" t="s">
        <v>53</v>
      </c>
      <c r="L30" s="92">
        <v>12.33</v>
      </c>
    </row>
    <row r="31" spans="1:19" s="88" customFormat="1" ht="15" x14ac:dyDescent="0.25">
      <c r="A31" s="111"/>
      <c r="B31" s="111"/>
      <c r="C31" s="57"/>
      <c r="D31" s="64" t="s">
        <v>22</v>
      </c>
      <c r="E31" s="32" t="s">
        <v>104</v>
      </c>
      <c r="F31" s="33">
        <v>200</v>
      </c>
      <c r="G31" s="3">
        <v>7.0000000000000007E-2</v>
      </c>
      <c r="H31" s="3">
        <v>0.02</v>
      </c>
      <c r="I31" s="3">
        <v>15</v>
      </c>
      <c r="J31" s="3">
        <v>60</v>
      </c>
      <c r="K31" s="2" t="s">
        <v>105</v>
      </c>
      <c r="L31" s="92">
        <v>2.16</v>
      </c>
    </row>
    <row r="32" spans="1:19" s="88" customFormat="1" ht="15" x14ac:dyDescent="0.25">
      <c r="A32" s="111"/>
      <c r="B32" s="111"/>
      <c r="C32" s="57"/>
      <c r="D32" s="64" t="s">
        <v>113</v>
      </c>
      <c r="E32" s="32" t="s">
        <v>43</v>
      </c>
      <c r="F32" s="33" t="s">
        <v>158</v>
      </c>
      <c r="G32" s="3">
        <v>2.4</v>
      </c>
      <c r="H32" s="3">
        <v>0.6</v>
      </c>
      <c r="I32" s="3">
        <v>17.100000000000001</v>
      </c>
      <c r="J32" s="3">
        <v>84</v>
      </c>
      <c r="K32" s="2" t="s">
        <v>38</v>
      </c>
      <c r="L32" s="92">
        <v>4.13</v>
      </c>
    </row>
    <row r="33" spans="1:12" s="88" customFormat="1" ht="15" x14ac:dyDescent="0.25">
      <c r="A33" s="111"/>
      <c r="B33" s="111"/>
      <c r="C33" s="67"/>
      <c r="D33" s="57" t="s">
        <v>30</v>
      </c>
      <c r="E33" s="8" t="s">
        <v>44</v>
      </c>
      <c r="F33" s="28">
        <v>30</v>
      </c>
      <c r="G33" s="3">
        <v>2.1</v>
      </c>
      <c r="H33" s="3">
        <v>0.3</v>
      </c>
      <c r="I33" s="3">
        <v>12.9</v>
      </c>
      <c r="J33" s="3">
        <v>63</v>
      </c>
      <c r="K33" s="131" t="s">
        <v>38</v>
      </c>
      <c r="L33" s="39">
        <v>2.4</v>
      </c>
    </row>
    <row r="34" spans="1:12" s="88" customFormat="1" ht="15" x14ac:dyDescent="0.25">
      <c r="A34" s="111"/>
      <c r="B34" s="111"/>
      <c r="C34" s="57"/>
      <c r="D34" s="58" t="s">
        <v>31</v>
      </c>
      <c r="E34" s="95"/>
      <c r="F34" s="96">
        <f>SUM(F27:F33)</f>
        <v>740</v>
      </c>
      <c r="G34" s="96">
        <f>SUM(G27:G33)</f>
        <v>35.39</v>
      </c>
      <c r="H34" s="96">
        <f>SUM(H27:H33)</f>
        <v>34.200000000000003</v>
      </c>
      <c r="I34" s="96">
        <f>SUM(I27:I33)</f>
        <v>127.46000000000001</v>
      </c>
      <c r="J34" s="96">
        <f>SUM(J27:J33)</f>
        <v>971</v>
      </c>
      <c r="K34" s="96"/>
      <c r="L34" s="97">
        <f>SUM(L27:L33)</f>
        <v>90.47</v>
      </c>
    </row>
    <row r="35" spans="1:12" s="88" customFormat="1" ht="14.25" customHeight="1" x14ac:dyDescent="0.25">
      <c r="A35" s="111">
        <f>A27</f>
        <v>1</v>
      </c>
      <c r="B35" s="111">
        <f>B27</f>
        <v>2</v>
      </c>
      <c r="C35" s="57" t="s">
        <v>24</v>
      </c>
      <c r="D35" s="64" t="s">
        <v>25</v>
      </c>
      <c r="E35" s="8" t="s">
        <v>89</v>
      </c>
      <c r="F35" s="29">
        <v>275</v>
      </c>
      <c r="G35" s="3">
        <v>6.8</v>
      </c>
      <c r="H35" s="3">
        <v>8</v>
      </c>
      <c r="I35" s="3">
        <v>8.3000000000000007</v>
      </c>
      <c r="J35" s="3">
        <v>154</v>
      </c>
      <c r="K35" s="131" t="s">
        <v>91</v>
      </c>
      <c r="L35" s="92">
        <v>26.66</v>
      </c>
    </row>
    <row r="36" spans="1:12" s="88" customFormat="1" ht="15" x14ac:dyDescent="0.25">
      <c r="A36" s="111"/>
      <c r="B36" s="111"/>
      <c r="C36" s="57"/>
      <c r="D36" s="64" t="s">
        <v>26</v>
      </c>
      <c r="E36" s="12" t="s">
        <v>94</v>
      </c>
      <c r="F36" s="2">
        <v>200</v>
      </c>
      <c r="G36" s="3">
        <v>26.6</v>
      </c>
      <c r="H36" s="3">
        <v>26.75</v>
      </c>
      <c r="I36" s="3">
        <v>42.9</v>
      </c>
      <c r="J36" s="3">
        <v>400</v>
      </c>
      <c r="K36" s="2" t="s">
        <v>95</v>
      </c>
      <c r="L36" s="92">
        <v>49.28</v>
      </c>
    </row>
    <row r="37" spans="1:12" s="88" customFormat="1" ht="15" x14ac:dyDescent="0.25">
      <c r="A37" s="111"/>
      <c r="B37" s="111"/>
      <c r="C37" s="57"/>
      <c r="D37" s="12" t="s">
        <v>125</v>
      </c>
      <c r="E37" s="17" t="s">
        <v>149</v>
      </c>
      <c r="F37" s="6">
        <v>30</v>
      </c>
      <c r="G37" s="3">
        <v>0.66</v>
      </c>
      <c r="H37" s="3">
        <v>0.36</v>
      </c>
      <c r="I37" s="3">
        <v>4.1100000000000003</v>
      </c>
      <c r="J37" s="3">
        <v>23.7</v>
      </c>
      <c r="K37" s="2" t="s">
        <v>38</v>
      </c>
      <c r="L37" s="92">
        <v>11.66</v>
      </c>
    </row>
    <row r="38" spans="1:12" s="88" customFormat="1" ht="15" x14ac:dyDescent="0.25">
      <c r="A38" s="111"/>
      <c r="B38" s="111"/>
      <c r="C38" s="57"/>
      <c r="D38" s="64" t="s">
        <v>28</v>
      </c>
      <c r="E38" s="12" t="s">
        <v>108</v>
      </c>
      <c r="F38" s="6">
        <v>200</v>
      </c>
      <c r="G38" s="3">
        <v>0.1</v>
      </c>
      <c r="H38" s="3">
        <v>0.1</v>
      </c>
      <c r="I38" s="3">
        <v>34.200000000000003</v>
      </c>
      <c r="J38" s="3">
        <v>142</v>
      </c>
      <c r="K38" s="131" t="s">
        <v>111</v>
      </c>
      <c r="L38" s="92">
        <v>8.99</v>
      </c>
    </row>
    <row r="39" spans="1:12" s="88" customFormat="1" ht="15" x14ac:dyDescent="0.25">
      <c r="A39" s="111"/>
      <c r="B39" s="111"/>
      <c r="C39" s="57"/>
      <c r="D39" s="64" t="s">
        <v>113</v>
      </c>
      <c r="E39" s="12" t="s">
        <v>43</v>
      </c>
      <c r="F39" s="2">
        <v>28</v>
      </c>
      <c r="G39" s="3">
        <v>2.3199999999999998</v>
      </c>
      <c r="H39" s="3">
        <v>0.57999999999999996</v>
      </c>
      <c r="I39" s="3">
        <v>16.53</v>
      </c>
      <c r="J39" s="3">
        <v>81.2</v>
      </c>
      <c r="K39" s="2" t="s">
        <v>38</v>
      </c>
      <c r="L39" s="92">
        <v>3.82</v>
      </c>
    </row>
    <row r="40" spans="1:12" s="88" customFormat="1" ht="15" x14ac:dyDescent="0.25">
      <c r="A40" s="111"/>
      <c r="B40" s="111"/>
      <c r="C40" s="67"/>
      <c r="D40" s="64" t="s">
        <v>114</v>
      </c>
      <c r="E40" s="8" t="s">
        <v>44</v>
      </c>
      <c r="F40" s="28">
        <v>20</v>
      </c>
      <c r="G40" s="3">
        <v>1.4</v>
      </c>
      <c r="H40" s="3">
        <v>0.2</v>
      </c>
      <c r="I40" s="3">
        <v>8.6</v>
      </c>
      <c r="J40" s="3">
        <v>42</v>
      </c>
      <c r="K40" s="2" t="s">
        <v>38</v>
      </c>
      <c r="L40" s="92">
        <v>1.59</v>
      </c>
    </row>
    <row r="41" spans="1:12" s="88" customFormat="1" ht="15" x14ac:dyDescent="0.25">
      <c r="A41" s="89"/>
      <c r="B41" s="90"/>
      <c r="C41" s="57"/>
      <c r="D41" s="58" t="s">
        <v>31</v>
      </c>
      <c r="E41" s="95"/>
      <c r="F41" s="96">
        <f>SUM(F35:F40)</f>
        <v>753</v>
      </c>
      <c r="G41" s="96">
        <f>SUM(G35:G40)</f>
        <v>37.879999999999995</v>
      </c>
      <c r="H41" s="96">
        <f>SUM(H35:H40)</f>
        <v>35.99</v>
      </c>
      <c r="I41" s="96">
        <f>SUM(I35:I40)</f>
        <v>114.64</v>
      </c>
      <c r="J41" s="96">
        <f>SUM(J35:J40)</f>
        <v>842.90000000000009</v>
      </c>
      <c r="K41" s="96"/>
      <c r="L41" s="107">
        <f>SUM(L35:L40)</f>
        <v>101.99999999999999</v>
      </c>
    </row>
    <row r="42" spans="1:12" s="88" customFormat="1" ht="15" x14ac:dyDescent="0.25">
      <c r="A42" s="111">
        <v>1</v>
      </c>
      <c r="B42" s="111">
        <v>2</v>
      </c>
      <c r="C42" s="57" t="s">
        <v>159</v>
      </c>
      <c r="D42" s="64" t="s">
        <v>162</v>
      </c>
      <c r="E42" s="12" t="s">
        <v>165</v>
      </c>
      <c r="F42" s="2">
        <v>100</v>
      </c>
      <c r="G42" s="3">
        <v>5.5</v>
      </c>
      <c r="H42" s="3">
        <v>5</v>
      </c>
      <c r="I42" s="3">
        <v>58</v>
      </c>
      <c r="J42" s="3">
        <v>300.3</v>
      </c>
      <c r="K42" s="2" t="s">
        <v>163</v>
      </c>
      <c r="L42" s="92">
        <v>14.43</v>
      </c>
    </row>
    <row r="43" spans="1:12" s="88" customFormat="1" ht="15" x14ac:dyDescent="0.25">
      <c r="A43" s="111"/>
      <c r="B43" s="111"/>
      <c r="C43" s="57"/>
      <c r="D43" s="64" t="s">
        <v>28</v>
      </c>
      <c r="E43" s="8" t="s">
        <v>166</v>
      </c>
      <c r="F43" s="28">
        <v>200</v>
      </c>
      <c r="G43" s="3">
        <v>0.5</v>
      </c>
      <c r="H43" s="3">
        <v>0.2</v>
      </c>
      <c r="I43" s="3">
        <v>28.9</v>
      </c>
      <c r="J43" s="3">
        <v>122</v>
      </c>
      <c r="K43" s="2" t="s">
        <v>38</v>
      </c>
      <c r="L43" s="92">
        <v>10.57</v>
      </c>
    </row>
    <row r="44" spans="1:12" s="88" customFormat="1" ht="15" x14ac:dyDescent="0.25">
      <c r="A44" s="93"/>
      <c r="B44" s="94"/>
      <c r="C44" s="61"/>
      <c r="D44" s="71" t="s">
        <v>31</v>
      </c>
      <c r="E44" s="100"/>
      <c r="F44" s="10">
        <f>SUM(F42:F43)</f>
        <v>300</v>
      </c>
      <c r="G44" s="165">
        <f t="shared" ref="G44:J44" si="3">SUM(G42:G43)</f>
        <v>6</v>
      </c>
      <c r="H44" s="165">
        <f t="shared" si="3"/>
        <v>5.2</v>
      </c>
      <c r="I44" s="165">
        <f t="shared" si="3"/>
        <v>86.9</v>
      </c>
      <c r="J44" s="165">
        <f t="shared" si="3"/>
        <v>422.3</v>
      </c>
      <c r="K44" s="132"/>
      <c r="L44" s="91">
        <f>SUM(L42:L43)</f>
        <v>25</v>
      </c>
    </row>
    <row r="45" spans="1:12" s="88" customFormat="1" ht="15.75" thickBot="1" x14ac:dyDescent="0.3">
      <c r="A45" s="101">
        <f>A27</f>
        <v>1</v>
      </c>
      <c r="B45" s="102">
        <f>B27</f>
        <v>2</v>
      </c>
      <c r="C45" s="172" t="s">
        <v>4</v>
      </c>
      <c r="D45" s="176"/>
      <c r="E45" s="103"/>
      <c r="F45" s="104">
        <f>F34+F41+F44</f>
        <v>1793</v>
      </c>
      <c r="G45" s="104">
        <f t="shared" ref="G45:J45" si="4">G34+G41+G44</f>
        <v>79.27</v>
      </c>
      <c r="H45" s="104">
        <f t="shared" si="4"/>
        <v>75.39</v>
      </c>
      <c r="I45" s="104">
        <f t="shared" si="4"/>
        <v>329</v>
      </c>
      <c r="J45" s="104">
        <f t="shared" si="4"/>
        <v>2236.2000000000003</v>
      </c>
      <c r="K45" s="104"/>
      <c r="L45" s="105">
        <f>L34+L41+L44</f>
        <v>217.46999999999997</v>
      </c>
    </row>
    <row r="46" spans="1:12" s="88" customFormat="1" ht="15.75" customHeight="1" x14ac:dyDescent="0.25">
      <c r="A46" s="85">
        <v>1</v>
      </c>
      <c r="B46" s="86">
        <v>3</v>
      </c>
      <c r="C46" s="65" t="s">
        <v>20</v>
      </c>
      <c r="D46" s="62" t="s">
        <v>23</v>
      </c>
      <c r="E46" s="161" t="s">
        <v>61</v>
      </c>
      <c r="F46" s="23">
        <v>50</v>
      </c>
      <c r="G46" s="22">
        <v>1.1000000000000001</v>
      </c>
      <c r="H46" s="3">
        <v>5.13</v>
      </c>
      <c r="I46" s="3">
        <v>18.600000000000001</v>
      </c>
      <c r="J46" s="3">
        <v>124.6</v>
      </c>
      <c r="K46" s="133"/>
      <c r="L46" s="106">
        <v>15</v>
      </c>
    </row>
    <row r="47" spans="1:12" s="88" customFormat="1" ht="15" x14ac:dyDescent="0.25">
      <c r="A47" s="89"/>
      <c r="B47" s="90"/>
      <c r="C47" s="67"/>
      <c r="D47" s="64" t="s">
        <v>21</v>
      </c>
      <c r="E47" s="12" t="s">
        <v>150</v>
      </c>
      <c r="F47" s="28">
        <v>105</v>
      </c>
      <c r="G47" s="3">
        <v>20.45</v>
      </c>
      <c r="H47" s="3">
        <v>19.97</v>
      </c>
      <c r="I47" s="3">
        <v>0.9</v>
      </c>
      <c r="J47" s="3">
        <v>246</v>
      </c>
      <c r="K47" s="131" t="s">
        <v>96</v>
      </c>
      <c r="L47" s="92">
        <v>50.69</v>
      </c>
    </row>
    <row r="48" spans="1:12" s="88" customFormat="1" ht="15" x14ac:dyDescent="0.25">
      <c r="A48" s="111"/>
      <c r="B48" s="111"/>
      <c r="C48" s="57"/>
      <c r="D48" s="64" t="s">
        <v>21</v>
      </c>
      <c r="E48" s="12" t="s">
        <v>74</v>
      </c>
      <c r="F48" s="28">
        <v>180</v>
      </c>
      <c r="G48" s="3">
        <v>5.8</v>
      </c>
      <c r="H48" s="3">
        <v>5.4</v>
      </c>
      <c r="I48" s="3">
        <v>37</v>
      </c>
      <c r="J48" s="3">
        <v>220</v>
      </c>
      <c r="K48" s="131" t="s">
        <v>75</v>
      </c>
      <c r="L48" s="92">
        <v>10.82</v>
      </c>
    </row>
    <row r="49" spans="1:12" s="88" customFormat="1" ht="15" x14ac:dyDescent="0.25">
      <c r="A49" s="111"/>
      <c r="B49" s="111"/>
      <c r="C49" s="57"/>
      <c r="D49" s="64" t="s">
        <v>22</v>
      </c>
      <c r="E49" s="4" t="s">
        <v>151</v>
      </c>
      <c r="F49" s="10">
        <v>200</v>
      </c>
      <c r="G49" s="3">
        <v>0.85</v>
      </c>
      <c r="H49" s="3">
        <v>0</v>
      </c>
      <c r="I49" s="3">
        <v>23.32</v>
      </c>
      <c r="J49" s="3">
        <v>99.14</v>
      </c>
      <c r="K49" s="131" t="s">
        <v>97</v>
      </c>
      <c r="L49" s="92">
        <v>8.0299999999999994</v>
      </c>
    </row>
    <row r="50" spans="1:12" s="88" customFormat="1" ht="15" x14ac:dyDescent="0.25">
      <c r="A50" s="111"/>
      <c r="B50" s="111"/>
      <c r="C50" s="57"/>
      <c r="D50" s="64" t="s">
        <v>113</v>
      </c>
      <c r="E50" s="12" t="s">
        <v>43</v>
      </c>
      <c r="F50" s="28">
        <v>31</v>
      </c>
      <c r="G50" s="3">
        <v>2.48</v>
      </c>
      <c r="H50" s="3">
        <v>0.62</v>
      </c>
      <c r="I50" s="3">
        <v>17.670000000000002</v>
      </c>
      <c r="J50" s="3">
        <v>86.8</v>
      </c>
      <c r="K50" s="131" t="s">
        <v>38</v>
      </c>
      <c r="L50" s="92">
        <v>4.34</v>
      </c>
    </row>
    <row r="51" spans="1:12" s="88" customFormat="1" ht="15" x14ac:dyDescent="0.25">
      <c r="A51" s="111"/>
      <c r="B51" s="111"/>
      <c r="C51" s="57"/>
      <c r="D51" s="64" t="s">
        <v>114</v>
      </c>
      <c r="E51" s="8" t="s">
        <v>44</v>
      </c>
      <c r="F51" s="28">
        <v>20</v>
      </c>
      <c r="G51" s="3">
        <v>1.4</v>
      </c>
      <c r="H51" s="3">
        <v>0.2</v>
      </c>
      <c r="I51" s="3">
        <v>8.6</v>
      </c>
      <c r="J51" s="3">
        <v>42</v>
      </c>
      <c r="K51" s="131" t="s">
        <v>38</v>
      </c>
      <c r="L51" s="92">
        <v>1.59</v>
      </c>
    </row>
    <row r="52" spans="1:12" s="88" customFormat="1" ht="15" x14ac:dyDescent="0.25">
      <c r="A52" s="111"/>
      <c r="B52" s="111"/>
      <c r="C52" s="57"/>
      <c r="D52" s="58" t="s">
        <v>31</v>
      </c>
      <c r="E52" s="95"/>
      <c r="F52" s="96">
        <f>SUM(F46:F51)</f>
        <v>586</v>
      </c>
      <c r="G52" s="96">
        <f>SUM(G46:G51)</f>
        <v>32.080000000000005</v>
      </c>
      <c r="H52" s="96">
        <f>SUM(H46:H51)</f>
        <v>31.32</v>
      </c>
      <c r="I52" s="96">
        <f>SUM(I46:I51)</f>
        <v>106.08999999999999</v>
      </c>
      <c r="J52" s="96">
        <f>SUM(J46:J51)</f>
        <v>818.54</v>
      </c>
      <c r="K52" s="96"/>
      <c r="L52" s="92">
        <f>SUM(L46:L51)</f>
        <v>90.47</v>
      </c>
    </row>
    <row r="53" spans="1:12" s="88" customFormat="1" ht="15" x14ac:dyDescent="0.25">
      <c r="A53" s="111">
        <v>1</v>
      </c>
      <c r="B53" s="111">
        <v>3</v>
      </c>
      <c r="C53" s="57" t="s">
        <v>24</v>
      </c>
      <c r="D53" s="57" t="s">
        <v>25</v>
      </c>
      <c r="E53" s="12" t="s">
        <v>106</v>
      </c>
      <c r="F53" s="6">
        <v>275</v>
      </c>
      <c r="G53" s="11">
        <v>9.4</v>
      </c>
      <c r="H53" s="11">
        <v>10.7</v>
      </c>
      <c r="I53" s="11">
        <v>19.600000000000001</v>
      </c>
      <c r="J53" s="3">
        <v>193</v>
      </c>
      <c r="K53" s="2" t="s">
        <v>109</v>
      </c>
      <c r="L53" s="92">
        <v>36.99</v>
      </c>
    </row>
    <row r="54" spans="1:12" s="88" customFormat="1" ht="15" x14ac:dyDescent="0.25">
      <c r="A54" s="111"/>
      <c r="B54" s="111"/>
      <c r="C54" s="57"/>
      <c r="D54" s="57" t="s">
        <v>26</v>
      </c>
      <c r="E54" s="5" t="s">
        <v>128</v>
      </c>
      <c r="F54" s="25">
        <v>100</v>
      </c>
      <c r="G54" s="3">
        <v>21.4</v>
      </c>
      <c r="H54" s="3">
        <v>17.600000000000001</v>
      </c>
      <c r="I54" s="3">
        <v>9</v>
      </c>
      <c r="J54" s="3">
        <v>280</v>
      </c>
      <c r="K54" s="21" t="s">
        <v>38</v>
      </c>
      <c r="L54" s="92">
        <v>28.47</v>
      </c>
    </row>
    <row r="55" spans="1:12" s="88" customFormat="1" ht="15" x14ac:dyDescent="0.25">
      <c r="A55" s="111"/>
      <c r="B55" s="111"/>
      <c r="C55" s="57"/>
      <c r="D55" s="57" t="s">
        <v>27</v>
      </c>
      <c r="E55" s="5" t="s">
        <v>107</v>
      </c>
      <c r="F55" s="25">
        <v>180</v>
      </c>
      <c r="G55" s="3">
        <v>3.5</v>
      </c>
      <c r="H55" s="3">
        <v>5.6</v>
      </c>
      <c r="I55" s="3">
        <v>25.2</v>
      </c>
      <c r="J55" s="3">
        <v>174</v>
      </c>
      <c r="K55" s="21" t="s">
        <v>38</v>
      </c>
      <c r="L55" s="92">
        <v>12.18</v>
      </c>
    </row>
    <row r="56" spans="1:12" s="88" customFormat="1" ht="15" x14ac:dyDescent="0.25">
      <c r="A56" s="111"/>
      <c r="B56" s="111"/>
      <c r="C56" s="57"/>
      <c r="D56" s="57" t="s">
        <v>125</v>
      </c>
      <c r="E56" s="12" t="s">
        <v>124</v>
      </c>
      <c r="F56" s="28">
        <v>100</v>
      </c>
      <c r="G56" s="3">
        <v>1.8</v>
      </c>
      <c r="H56" s="3">
        <v>0.1</v>
      </c>
      <c r="I56" s="3">
        <v>4.4000000000000004</v>
      </c>
      <c r="J56" s="3">
        <v>19</v>
      </c>
      <c r="K56" s="131" t="s">
        <v>38</v>
      </c>
      <c r="L56" s="92">
        <v>12.51</v>
      </c>
    </row>
    <row r="57" spans="1:12" s="88" customFormat="1" ht="15" x14ac:dyDescent="0.25">
      <c r="A57" s="111"/>
      <c r="B57" s="111"/>
      <c r="C57" s="57"/>
      <c r="D57" s="57" t="s">
        <v>28</v>
      </c>
      <c r="E57" s="12" t="s">
        <v>54</v>
      </c>
      <c r="F57" s="28">
        <v>200</v>
      </c>
      <c r="G57" s="3">
        <v>0.7</v>
      </c>
      <c r="H57" s="3">
        <v>0.09</v>
      </c>
      <c r="I57" s="3">
        <v>32</v>
      </c>
      <c r="J57" s="3">
        <v>113</v>
      </c>
      <c r="K57" s="131" t="s">
        <v>100</v>
      </c>
      <c r="L57" s="92">
        <v>4.9400000000000004</v>
      </c>
    </row>
    <row r="58" spans="1:12" s="88" customFormat="1" ht="15" x14ac:dyDescent="0.25">
      <c r="A58" s="111"/>
      <c r="B58" s="111"/>
      <c r="C58" s="57"/>
      <c r="D58" s="57" t="s">
        <v>29</v>
      </c>
      <c r="E58" s="12" t="s">
        <v>43</v>
      </c>
      <c r="F58" s="28">
        <v>33</v>
      </c>
      <c r="G58" s="11">
        <v>2.64</v>
      </c>
      <c r="H58" s="3">
        <v>0.66</v>
      </c>
      <c r="I58" s="3">
        <v>18.809999999999999</v>
      </c>
      <c r="J58" s="3">
        <v>92.4</v>
      </c>
      <c r="K58" s="131" t="s">
        <v>38</v>
      </c>
      <c r="L58" s="92">
        <v>4.51</v>
      </c>
    </row>
    <row r="59" spans="1:12" s="88" customFormat="1" ht="15" x14ac:dyDescent="0.25">
      <c r="A59" s="111"/>
      <c r="B59" s="111"/>
      <c r="C59" s="57"/>
      <c r="D59" s="57" t="s">
        <v>30</v>
      </c>
      <c r="E59" s="8" t="s">
        <v>44</v>
      </c>
      <c r="F59" s="28">
        <v>30</v>
      </c>
      <c r="G59" s="3">
        <v>2.1</v>
      </c>
      <c r="H59" s="3">
        <v>0.3</v>
      </c>
      <c r="I59" s="3">
        <v>12.9</v>
      </c>
      <c r="J59" s="3">
        <v>63</v>
      </c>
      <c r="K59" s="131" t="s">
        <v>38</v>
      </c>
      <c r="L59" s="39">
        <v>2.4</v>
      </c>
    </row>
    <row r="60" spans="1:12" s="88" customFormat="1" ht="15" x14ac:dyDescent="0.25">
      <c r="A60" s="93"/>
      <c r="B60" s="94"/>
      <c r="C60" s="72"/>
      <c r="D60" s="58" t="s">
        <v>31</v>
      </c>
      <c r="E60" s="95"/>
      <c r="F60" s="96">
        <f>SUM(F53:F59)</f>
        <v>918</v>
      </c>
      <c r="G60" s="96">
        <f>SUM(G53:G59)</f>
        <v>41.54</v>
      </c>
      <c r="H60" s="96">
        <f>SUM(H53:H59)</f>
        <v>35.049999999999997</v>
      </c>
      <c r="I60" s="96">
        <f>SUM(I53:I59)</f>
        <v>121.91</v>
      </c>
      <c r="J60" s="96">
        <f>SUM(J53:J59)</f>
        <v>934.4</v>
      </c>
      <c r="K60" s="96"/>
      <c r="L60" s="107">
        <f>SUM(L53:L59)</f>
        <v>102.00000000000003</v>
      </c>
    </row>
    <row r="61" spans="1:12" s="88" customFormat="1" ht="15" x14ac:dyDescent="0.25">
      <c r="A61" s="111">
        <v>1</v>
      </c>
      <c r="B61" s="111">
        <v>3</v>
      </c>
      <c r="C61" s="57" t="s">
        <v>159</v>
      </c>
      <c r="D61" s="64" t="s">
        <v>162</v>
      </c>
      <c r="E61" s="12" t="s">
        <v>167</v>
      </c>
      <c r="F61" s="2">
        <v>100</v>
      </c>
      <c r="G61" s="3">
        <v>6.9</v>
      </c>
      <c r="H61" s="3">
        <v>12.1</v>
      </c>
      <c r="I61" s="3">
        <v>54</v>
      </c>
      <c r="J61" s="3">
        <v>368.8</v>
      </c>
      <c r="K61" s="2" t="s">
        <v>168</v>
      </c>
      <c r="L61" s="92">
        <v>9.5299999999999994</v>
      </c>
    </row>
    <row r="62" spans="1:12" s="88" customFormat="1" ht="15" x14ac:dyDescent="0.25">
      <c r="A62" s="111"/>
      <c r="B62" s="111"/>
      <c r="C62" s="57"/>
      <c r="D62" s="64" t="s">
        <v>28</v>
      </c>
      <c r="E62" s="8" t="s">
        <v>76</v>
      </c>
      <c r="F62" s="28">
        <v>200</v>
      </c>
      <c r="G62" s="3">
        <v>1.4</v>
      </c>
      <c r="H62" s="3">
        <v>0.2</v>
      </c>
      <c r="I62" s="3">
        <v>26.4</v>
      </c>
      <c r="J62" s="3">
        <v>120</v>
      </c>
      <c r="K62" s="2" t="s">
        <v>48</v>
      </c>
      <c r="L62" s="92">
        <v>15.47</v>
      </c>
    </row>
    <row r="63" spans="1:12" s="88" customFormat="1" ht="15" x14ac:dyDescent="0.25">
      <c r="A63" s="93"/>
      <c r="B63" s="94"/>
      <c r="C63" s="61"/>
      <c r="D63" s="71" t="s">
        <v>31</v>
      </c>
      <c r="E63" s="100"/>
      <c r="F63" s="10">
        <f>SUM(F61:F62)</f>
        <v>300</v>
      </c>
      <c r="G63" s="165">
        <f t="shared" ref="G63" si="5">SUM(G61:G62)</f>
        <v>8.3000000000000007</v>
      </c>
      <c r="H63" s="165">
        <f t="shared" ref="H63" si="6">SUM(H61:H62)</f>
        <v>12.299999999999999</v>
      </c>
      <c r="I63" s="165">
        <f t="shared" ref="I63" si="7">SUM(I61:I62)</f>
        <v>80.400000000000006</v>
      </c>
      <c r="J63" s="165">
        <f t="shared" ref="J63" si="8">SUM(J61:J62)</f>
        <v>488.8</v>
      </c>
      <c r="K63" s="132"/>
      <c r="L63" s="91">
        <f>SUM(L61:L62)</f>
        <v>25</v>
      </c>
    </row>
    <row r="64" spans="1:12" s="88" customFormat="1" ht="15.75" thickBot="1" x14ac:dyDescent="0.3">
      <c r="A64" s="101">
        <f>A46</f>
        <v>1</v>
      </c>
      <c r="B64" s="102">
        <f>B46</f>
        <v>3</v>
      </c>
      <c r="C64" s="172" t="s">
        <v>4</v>
      </c>
      <c r="D64" s="176"/>
      <c r="E64" s="103"/>
      <c r="F64" s="104">
        <f>F52+F60+F63</f>
        <v>1804</v>
      </c>
      <c r="G64" s="104">
        <f t="shared" ref="G64:J64" si="9">G52+G60+G63</f>
        <v>81.92</v>
      </c>
      <c r="H64" s="104">
        <f t="shared" si="9"/>
        <v>78.67</v>
      </c>
      <c r="I64" s="104">
        <f t="shared" si="9"/>
        <v>308.39999999999998</v>
      </c>
      <c r="J64" s="104">
        <f t="shared" si="9"/>
        <v>2241.7400000000002</v>
      </c>
      <c r="K64" s="104"/>
      <c r="L64" s="105">
        <f>L52+L60+L63</f>
        <v>217.47000000000003</v>
      </c>
    </row>
    <row r="65" spans="1:13" s="88" customFormat="1" ht="15.75" customHeight="1" x14ac:dyDescent="0.25">
      <c r="A65" s="108">
        <v>1</v>
      </c>
      <c r="B65" s="109">
        <v>4</v>
      </c>
      <c r="C65" s="56" t="s">
        <v>20</v>
      </c>
      <c r="D65" s="62"/>
      <c r="E65" s="12" t="s">
        <v>61</v>
      </c>
      <c r="F65" s="28">
        <v>28</v>
      </c>
      <c r="G65" s="22">
        <v>1.68</v>
      </c>
      <c r="H65" s="22">
        <v>6.16</v>
      </c>
      <c r="I65" s="96">
        <v>15.68</v>
      </c>
      <c r="J65" s="22">
        <v>124</v>
      </c>
      <c r="K65" s="133" t="s">
        <v>48</v>
      </c>
      <c r="L65" s="106">
        <v>17.850000000000001</v>
      </c>
    </row>
    <row r="66" spans="1:13" s="88" customFormat="1" ht="15" x14ac:dyDescent="0.25">
      <c r="A66" s="110"/>
      <c r="B66" s="111"/>
      <c r="C66" s="57"/>
      <c r="D66" s="64" t="s">
        <v>21</v>
      </c>
      <c r="E66" s="12" t="s">
        <v>129</v>
      </c>
      <c r="F66" s="28">
        <v>105</v>
      </c>
      <c r="G66" s="11">
        <v>14.99</v>
      </c>
      <c r="H66" s="11">
        <v>31.87</v>
      </c>
      <c r="I66" s="3">
        <v>15.51</v>
      </c>
      <c r="J66" s="11">
        <v>374.5</v>
      </c>
      <c r="K66" s="131" t="s">
        <v>101</v>
      </c>
      <c r="L66" s="92">
        <v>52.71</v>
      </c>
    </row>
    <row r="67" spans="1:13" s="88" customFormat="1" ht="15" x14ac:dyDescent="0.25">
      <c r="A67" s="110"/>
      <c r="B67" s="111"/>
      <c r="C67" s="57"/>
      <c r="D67" s="64" t="s">
        <v>21</v>
      </c>
      <c r="E67" s="12" t="s">
        <v>67</v>
      </c>
      <c r="F67" s="28">
        <v>180</v>
      </c>
      <c r="G67" s="3">
        <v>5.7</v>
      </c>
      <c r="H67" s="3">
        <v>4.9000000000000004</v>
      </c>
      <c r="I67" s="96">
        <v>21.7</v>
      </c>
      <c r="J67" s="3">
        <v>155</v>
      </c>
      <c r="K67" s="131" t="s">
        <v>68</v>
      </c>
      <c r="L67" s="92">
        <v>8.84</v>
      </c>
    </row>
    <row r="68" spans="1:13" s="88" customFormat="1" ht="15" x14ac:dyDescent="0.25">
      <c r="A68" s="110"/>
      <c r="B68" s="111"/>
      <c r="C68" s="57"/>
      <c r="D68" s="64" t="s">
        <v>22</v>
      </c>
      <c r="E68" s="12" t="s">
        <v>57</v>
      </c>
      <c r="F68" s="28">
        <v>200</v>
      </c>
      <c r="G68" s="11">
        <v>3.16</v>
      </c>
      <c r="H68" s="11">
        <v>2.67</v>
      </c>
      <c r="I68" s="3">
        <v>15.95</v>
      </c>
      <c r="J68" s="11">
        <v>101</v>
      </c>
      <c r="K68" s="131" t="s">
        <v>58</v>
      </c>
      <c r="L68" s="92">
        <v>7.85</v>
      </c>
    </row>
    <row r="69" spans="1:13" s="88" customFormat="1" ht="15" x14ac:dyDescent="0.25">
      <c r="A69" s="110"/>
      <c r="B69" s="111"/>
      <c r="C69" s="57"/>
      <c r="D69" s="64" t="s">
        <v>113</v>
      </c>
      <c r="E69" s="12" t="s">
        <v>43</v>
      </c>
      <c r="F69" s="28">
        <v>15</v>
      </c>
      <c r="G69" s="11">
        <v>1.28</v>
      </c>
      <c r="H69" s="11">
        <v>0.32</v>
      </c>
      <c r="I69" s="96">
        <v>9.1199999999999992</v>
      </c>
      <c r="J69" s="11">
        <v>44.8</v>
      </c>
      <c r="K69" s="131" t="s">
        <v>38</v>
      </c>
      <c r="L69" s="92">
        <v>2.02</v>
      </c>
    </row>
    <row r="70" spans="1:13" s="88" customFormat="1" ht="15" x14ac:dyDescent="0.25">
      <c r="A70" s="110"/>
      <c r="B70" s="111"/>
      <c r="C70" s="57"/>
      <c r="D70" s="64" t="s">
        <v>114</v>
      </c>
      <c r="E70" s="8" t="s">
        <v>44</v>
      </c>
      <c r="F70" s="28">
        <v>15</v>
      </c>
      <c r="G70" s="3">
        <v>1.05</v>
      </c>
      <c r="H70" s="3">
        <v>0.15</v>
      </c>
      <c r="I70" s="3">
        <v>6.45</v>
      </c>
      <c r="J70" s="3">
        <v>31.5</v>
      </c>
      <c r="K70" s="131" t="s">
        <v>38</v>
      </c>
      <c r="L70" s="92">
        <v>1.2</v>
      </c>
    </row>
    <row r="71" spans="1:13" s="88" customFormat="1" ht="15" x14ac:dyDescent="0.25">
      <c r="A71" s="110"/>
      <c r="B71" s="111"/>
      <c r="C71" s="57"/>
      <c r="D71" s="58" t="s">
        <v>31</v>
      </c>
      <c r="E71" s="95"/>
      <c r="F71" s="96">
        <f>SUM(F65:F70)</f>
        <v>543</v>
      </c>
      <c r="G71" s="96">
        <f>SUM(G65:G70)</f>
        <v>27.860000000000003</v>
      </c>
      <c r="H71" s="96">
        <f>SUM(H65:H70)</f>
        <v>46.07</v>
      </c>
      <c r="I71" s="96">
        <f>SUM(I65:I70)</f>
        <v>84.410000000000011</v>
      </c>
      <c r="J71" s="96">
        <f>SUM(J65:J70)</f>
        <v>830.8</v>
      </c>
      <c r="K71" s="96"/>
      <c r="L71" s="97">
        <f>SUM(L65:L70)</f>
        <v>90.47</v>
      </c>
    </row>
    <row r="72" spans="1:13" s="88" customFormat="1" ht="30" x14ac:dyDescent="0.25">
      <c r="A72" s="110">
        <v>1</v>
      </c>
      <c r="B72" s="111">
        <v>4</v>
      </c>
      <c r="C72" s="57" t="s">
        <v>24</v>
      </c>
      <c r="D72" s="64" t="s">
        <v>25</v>
      </c>
      <c r="E72" s="12" t="s">
        <v>84</v>
      </c>
      <c r="F72" s="28">
        <v>275</v>
      </c>
      <c r="G72" s="3">
        <v>6.4</v>
      </c>
      <c r="H72" s="3">
        <v>4.5</v>
      </c>
      <c r="I72" s="3">
        <v>20</v>
      </c>
      <c r="J72" s="3">
        <v>146</v>
      </c>
      <c r="K72" s="131" t="s">
        <v>85</v>
      </c>
      <c r="L72" s="75">
        <v>14.43</v>
      </c>
    </row>
    <row r="73" spans="1:13" s="88" customFormat="1" ht="15" x14ac:dyDescent="0.25">
      <c r="A73" s="110"/>
      <c r="B73" s="111"/>
      <c r="C73" s="57"/>
      <c r="D73" s="64" t="s">
        <v>26</v>
      </c>
      <c r="E73" s="12" t="s">
        <v>102</v>
      </c>
      <c r="F73" s="28">
        <v>200</v>
      </c>
      <c r="G73" s="3">
        <v>20.9</v>
      </c>
      <c r="H73" s="3">
        <v>17.7</v>
      </c>
      <c r="I73" s="3">
        <v>17.600000000000001</v>
      </c>
      <c r="J73" s="3">
        <v>217.4</v>
      </c>
      <c r="K73" s="131" t="s">
        <v>103</v>
      </c>
      <c r="L73" s="37">
        <v>46.4</v>
      </c>
    </row>
    <row r="74" spans="1:13" s="88" customFormat="1" ht="15" x14ac:dyDescent="0.25">
      <c r="A74" s="89"/>
      <c r="B74" s="90"/>
      <c r="C74" s="67"/>
      <c r="D74" s="57" t="s">
        <v>125</v>
      </c>
      <c r="E74" s="12" t="s">
        <v>130</v>
      </c>
      <c r="F74" s="28">
        <v>50</v>
      </c>
      <c r="G74" s="3">
        <v>1.5</v>
      </c>
      <c r="H74" s="3">
        <v>0.72</v>
      </c>
      <c r="I74" s="3">
        <v>6.3</v>
      </c>
      <c r="J74" s="3">
        <v>41.4</v>
      </c>
      <c r="K74" s="131" t="s">
        <v>38</v>
      </c>
      <c r="L74" s="39">
        <v>19.41</v>
      </c>
    </row>
    <row r="75" spans="1:13" s="88" customFormat="1" ht="15" x14ac:dyDescent="0.25">
      <c r="A75" s="110"/>
      <c r="B75" s="111"/>
      <c r="C75" s="57"/>
      <c r="D75" s="64" t="s">
        <v>28</v>
      </c>
      <c r="E75" s="12" t="s">
        <v>76</v>
      </c>
      <c r="F75" s="28">
        <v>200</v>
      </c>
      <c r="G75" s="3">
        <v>1.4</v>
      </c>
      <c r="H75" s="3">
        <v>0.2</v>
      </c>
      <c r="I75" s="3">
        <v>26.4</v>
      </c>
      <c r="J75" s="3">
        <v>120</v>
      </c>
      <c r="K75" s="131" t="s">
        <v>48</v>
      </c>
      <c r="L75" s="37">
        <v>15.48</v>
      </c>
    </row>
    <row r="76" spans="1:13" s="88" customFormat="1" ht="15" x14ac:dyDescent="0.25">
      <c r="A76" s="110"/>
      <c r="B76" s="111"/>
      <c r="C76" s="57"/>
      <c r="D76" s="64" t="s">
        <v>113</v>
      </c>
      <c r="E76" s="12" t="s">
        <v>43</v>
      </c>
      <c r="F76" s="28">
        <v>28</v>
      </c>
      <c r="G76" s="3">
        <v>2.08</v>
      </c>
      <c r="H76" s="3">
        <v>0.56000000000000005</v>
      </c>
      <c r="I76" s="3">
        <v>15.3</v>
      </c>
      <c r="J76" s="3">
        <v>77</v>
      </c>
      <c r="K76" s="131" t="s">
        <v>38</v>
      </c>
      <c r="L76" s="37">
        <v>3.88</v>
      </c>
    </row>
    <row r="77" spans="1:13" s="88" customFormat="1" ht="15" x14ac:dyDescent="0.25">
      <c r="A77" s="110"/>
      <c r="B77" s="111"/>
      <c r="C77" s="57"/>
      <c r="D77" s="64" t="s">
        <v>114</v>
      </c>
      <c r="E77" s="8" t="s">
        <v>44</v>
      </c>
      <c r="F77" s="6">
        <v>30</v>
      </c>
      <c r="G77" s="3">
        <v>2.1</v>
      </c>
      <c r="H77" s="3">
        <v>0.3</v>
      </c>
      <c r="I77" s="3">
        <v>12.9</v>
      </c>
      <c r="J77" s="3">
        <v>63</v>
      </c>
      <c r="K77" s="2" t="s">
        <v>38</v>
      </c>
      <c r="L77" s="92">
        <v>2.4</v>
      </c>
      <c r="M77" s="112"/>
    </row>
    <row r="78" spans="1:13" s="88" customFormat="1" ht="15" x14ac:dyDescent="0.25">
      <c r="A78" s="110"/>
      <c r="B78" s="111"/>
      <c r="C78" s="57"/>
      <c r="D78" s="58" t="s">
        <v>31</v>
      </c>
      <c r="E78" s="95"/>
      <c r="F78" s="96">
        <f>SUM(F72:F77)</f>
        <v>783</v>
      </c>
      <c r="G78" s="96">
        <f>SUM(G72:G77)</f>
        <v>34.379999999999995</v>
      </c>
      <c r="H78" s="96">
        <f>SUM(H72:H77)</f>
        <v>23.979999999999997</v>
      </c>
      <c r="I78" s="96">
        <f>SUM(I72:I77)</f>
        <v>98.5</v>
      </c>
      <c r="J78" s="96">
        <f>SUM(J72:J77)</f>
        <v>664.8</v>
      </c>
      <c r="K78" s="96"/>
      <c r="L78" s="107">
        <f>SUM(L72:L77)</f>
        <v>102</v>
      </c>
    </row>
    <row r="79" spans="1:13" s="88" customFormat="1" ht="15" x14ac:dyDescent="0.25">
      <c r="A79" s="111">
        <v>1</v>
      </c>
      <c r="B79" s="111">
        <v>4</v>
      </c>
      <c r="C79" s="57" t="s">
        <v>159</v>
      </c>
      <c r="D79" s="64" t="s">
        <v>162</v>
      </c>
      <c r="E79" s="12" t="s">
        <v>169</v>
      </c>
      <c r="F79" s="2">
        <v>100</v>
      </c>
      <c r="G79" s="3">
        <v>6.9</v>
      </c>
      <c r="H79" s="3">
        <v>10.1</v>
      </c>
      <c r="I79" s="3">
        <v>47.7</v>
      </c>
      <c r="J79" s="3">
        <v>298</v>
      </c>
      <c r="K79" s="2" t="s">
        <v>38</v>
      </c>
      <c r="L79" s="92">
        <v>14.84</v>
      </c>
    </row>
    <row r="80" spans="1:13" s="88" customFormat="1" ht="15" x14ac:dyDescent="0.25">
      <c r="A80" s="111"/>
      <c r="B80" s="111"/>
      <c r="C80" s="57"/>
      <c r="D80" s="64" t="s">
        <v>28</v>
      </c>
      <c r="E80" s="8" t="s">
        <v>170</v>
      </c>
      <c r="F80" s="28">
        <v>200</v>
      </c>
      <c r="G80" s="3">
        <v>0.1</v>
      </c>
      <c r="H80" s="3">
        <v>0</v>
      </c>
      <c r="I80" s="3">
        <v>24.4</v>
      </c>
      <c r="J80" s="3">
        <v>98</v>
      </c>
      <c r="K80" s="2" t="s">
        <v>171</v>
      </c>
      <c r="L80" s="92">
        <v>10.16</v>
      </c>
    </row>
    <row r="81" spans="1:12" s="88" customFormat="1" ht="15" x14ac:dyDescent="0.25">
      <c r="A81" s="93"/>
      <c r="B81" s="94"/>
      <c r="C81" s="61"/>
      <c r="D81" s="71" t="s">
        <v>31</v>
      </c>
      <c r="E81" s="100"/>
      <c r="F81" s="10">
        <f>SUM(F79:F80)</f>
        <v>300</v>
      </c>
      <c r="G81" s="165">
        <f t="shared" ref="G81" si="10">SUM(G79:G80)</f>
        <v>7</v>
      </c>
      <c r="H81" s="165">
        <f t="shared" ref="H81" si="11">SUM(H79:H80)</f>
        <v>10.1</v>
      </c>
      <c r="I81" s="165">
        <f t="shared" ref="I81" si="12">SUM(I79:I80)</f>
        <v>72.099999999999994</v>
      </c>
      <c r="J81" s="165">
        <f t="shared" ref="J81" si="13">SUM(J79:J80)</f>
        <v>396</v>
      </c>
      <c r="K81" s="132"/>
      <c r="L81" s="91">
        <f>SUM(L79:L80)</f>
        <v>25</v>
      </c>
    </row>
    <row r="82" spans="1:12" s="88" customFormat="1" ht="15.75" thickBot="1" x14ac:dyDescent="0.3">
      <c r="A82" s="101">
        <f>A65</f>
        <v>1</v>
      </c>
      <c r="B82" s="102">
        <f>B65</f>
        <v>4</v>
      </c>
      <c r="C82" s="172" t="s">
        <v>4</v>
      </c>
      <c r="D82" s="176"/>
      <c r="E82" s="103"/>
      <c r="F82" s="104">
        <f>F71+F78+F81</f>
        <v>1626</v>
      </c>
      <c r="G82" s="104">
        <f t="shared" ref="G82:J82" si="14">G71+G78+G81</f>
        <v>69.239999999999995</v>
      </c>
      <c r="H82" s="104">
        <f t="shared" si="14"/>
        <v>80.149999999999991</v>
      </c>
      <c r="I82" s="104">
        <f t="shared" si="14"/>
        <v>255.01000000000002</v>
      </c>
      <c r="J82" s="104">
        <f t="shared" si="14"/>
        <v>1891.6</v>
      </c>
      <c r="K82" s="104"/>
      <c r="L82" s="105">
        <f>L71+L78+L81</f>
        <v>217.47</v>
      </c>
    </row>
    <row r="83" spans="1:12" s="88" customFormat="1" ht="15.75" customHeight="1" x14ac:dyDescent="0.25">
      <c r="A83" s="108">
        <v>1</v>
      </c>
      <c r="B83" s="109">
        <v>5</v>
      </c>
      <c r="C83" s="56" t="s">
        <v>20</v>
      </c>
      <c r="D83" s="77"/>
      <c r="E83" s="16" t="s">
        <v>59</v>
      </c>
      <c r="F83" s="14">
        <v>110</v>
      </c>
      <c r="G83" s="15">
        <v>2.5</v>
      </c>
      <c r="H83" s="15">
        <v>2.9</v>
      </c>
      <c r="I83" s="15">
        <v>9</v>
      </c>
      <c r="J83" s="15">
        <v>71</v>
      </c>
      <c r="K83" s="135" t="s">
        <v>60</v>
      </c>
      <c r="L83" s="106">
        <v>28.71</v>
      </c>
    </row>
    <row r="84" spans="1:12" s="88" customFormat="1" ht="30" x14ac:dyDescent="0.25">
      <c r="A84" s="110"/>
      <c r="B84" s="111"/>
      <c r="C84" s="57"/>
      <c r="D84" s="64" t="s">
        <v>21</v>
      </c>
      <c r="E84" s="12" t="s">
        <v>131</v>
      </c>
      <c r="F84" s="6">
        <v>180</v>
      </c>
      <c r="G84" s="21">
        <v>26.6</v>
      </c>
      <c r="H84" s="21">
        <v>19.399999999999999</v>
      </c>
      <c r="I84" s="21">
        <v>44.1</v>
      </c>
      <c r="J84" s="21">
        <v>447.1</v>
      </c>
      <c r="K84" s="2" t="s">
        <v>38</v>
      </c>
      <c r="L84" s="92">
        <v>53.28</v>
      </c>
    </row>
    <row r="85" spans="1:12" s="88" customFormat="1" ht="15" x14ac:dyDescent="0.25">
      <c r="A85" s="110"/>
      <c r="B85" s="111"/>
      <c r="C85" s="57"/>
      <c r="D85" s="64" t="s">
        <v>22</v>
      </c>
      <c r="E85" s="12" t="s">
        <v>104</v>
      </c>
      <c r="F85" s="6">
        <v>200</v>
      </c>
      <c r="G85" s="3">
        <v>7.0000000000000007E-2</v>
      </c>
      <c r="H85" s="3">
        <v>0.02</v>
      </c>
      <c r="I85" s="3">
        <v>15</v>
      </c>
      <c r="J85" s="3">
        <v>60</v>
      </c>
      <c r="K85" s="2" t="s">
        <v>105</v>
      </c>
      <c r="L85" s="92">
        <v>2.16</v>
      </c>
    </row>
    <row r="86" spans="1:12" s="88" customFormat="1" ht="15" x14ac:dyDescent="0.25">
      <c r="A86" s="110"/>
      <c r="B86" s="111"/>
      <c r="C86" s="57"/>
      <c r="D86" s="64" t="s">
        <v>113</v>
      </c>
      <c r="E86" s="12" t="s">
        <v>43</v>
      </c>
      <c r="F86" s="6">
        <v>34</v>
      </c>
      <c r="G86" s="3">
        <v>2.8</v>
      </c>
      <c r="H86" s="3">
        <v>0.7</v>
      </c>
      <c r="I86" s="3">
        <v>19.95</v>
      </c>
      <c r="J86" s="3">
        <v>98</v>
      </c>
      <c r="K86" s="2" t="s">
        <v>38</v>
      </c>
      <c r="L86" s="92">
        <v>4.7300000000000004</v>
      </c>
    </row>
    <row r="87" spans="1:12" s="88" customFormat="1" ht="15" x14ac:dyDescent="0.25">
      <c r="A87" s="89"/>
      <c r="B87" s="90"/>
      <c r="C87" s="67"/>
      <c r="D87" s="64" t="s">
        <v>114</v>
      </c>
      <c r="E87" s="8" t="s">
        <v>44</v>
      </c>
      <c r="F87" s="28">
        <v>20</v>
      </c>
      <c r="G87" s="3">
        <v>1.4</v>
      </c>
      <c r="H87" s="3">
        <v>0.2</v>
      </c>
      <c r="I87" s="3">
        <v>8.6</v>
      </c>
      <c r="J87" s="3">
        <v>42</v>
      </c>
      <c r="K87" s="131" t="s">
        <v>38</v>
      </c>
      <c r="L87" s="92">
        <v>1.59</v>
      </c>
    </row>
    <row r="88" spans="1:12" s="88" customFormat="1" ht="15" x14ac:dyDescent="0.25">
      <c r="A88" s="110"/>
      <c r="B88" s="111"/>
      <c r="C88" s="57"/>
      <c r="D88" s="58" t="s">
        <v>31</v>
      </c>
      <c r="E88" s="95"/>
      <c r="F88" s="96">
        <f>SUM(F83:F87)</f>
        <v>544</v>
      </c>
      <c r="G88" s="3">
        <f>SUM(G83:G87)</f>
        <v>33.370000000000005</v>
      </c>
      <c r="H88" s="3">
        <f>SUM(H83:H87)</f>
        <v>23.219999999999995</v>
      </c>
      <c r="I88" s="3">
        <f>SUM(I83:I87)</f>
        <v>96.649999999999991</v>
      </c>
      <c r="J88" s="3">
        <f>SUM(J83:J87)</f>
        <v>718.1</v>
      </c>
      <c r="K88" s="96"/>
      <c r="L88" s="92">
        <f>SUM(L83:L87)</f>
        <v>90.470000000000013</v>
      </c>
    </row>
    <row r="89" spans="1:12" s="88" customFormat="1" ht="15" x14ac:dyDescent="0.25">
      <c r="A89" s="110">
        <v>1</v>
      </c>
      <c r="B89" s="111">
        <v>5</v>
      </c>
      <c r="C89" s="57" t="s">
        <v>24</v>
      </c>
      <c r="D89" s="64" t="s">
        <v>25</v>
      </c>
      <c r="E89" s="5" t="s">
        <v>132</v>
      </c>
      <c r="F89" s="2">
        <v>275</v>
      </c>
      <c r="G89" s="3">
        <v>10.3</v>
      </c>
      <c r="H89" s="3">
        <v>15.1</v>
      </c>
      <c r="I89" s="3">
        <v>12.1</v>
      </c>
      <c r="J89" s="3">
        <v>187</v>
      </c>
      <c r="K89" s="21" t="s">
        <v>99</v>
      </c>
      <c r="L89" s="92">
        <v>28.26</v>
      </c>
    </row>
    <row r="90" spans="1:12" s="88" customFormat="1" ht="15" x14ac:dyDescent="0.25">
      <c r="A90" s="110"/>
      <c r="B90" s="111"/>
      <c r="C90" s="57"/>
      <c r="D90" s="64" t="s">
        <v>26</v>
      </c>
      <c r="E90" s="12" t="s">
        <v>133</v>
      </c>
      <c r="F90" s="6">
        <v>200</v>
      </c>
      <c r="G90" s="3">
        <v>20.100000000000001</v>
      </c>
      <c r="H90" s="3">
        <v>17.100000000000001</v>
      </c>
      <c r="I90" s="3">
        <v>25.2</v>
      </c>
      <c r="J90" s="3">
        <v>396</v>
      </c>
      <c r="K90" s="2" t="s">
        <v>134</v>
      </c>
      <c r="L90" s="92">
        <v>50.91</v>
      </c>
    </row>
    <row r="91" spans="1:12" s="88" customFormat="1" ht="15" x14ac:dyDescent="0.25">
      <c r="A91" s="89"/>
      <c r="B91" s="90"/>
      <c r="C91" s="57"/>
      <c r="D91" s="64" t="s">
        <v>125</v>
      </c>
      <c r="E91" s="12" t="s">
        <v>152</v>
      </c>
      <c r="F91" s="6">
        <v>75</v>
      </c>
      <c r="G91" s="3">
        <v>1.35</v>
      </c>
      <c r="H91" s="3">
        <v>0.08</v>
      </c>
      <c r="I91" s="3">
        <v>2.25</v>
      </c>
      <c r="J91" s="3">
        <v>17.25</v>
      </c>
      <c r="K91" s="2" t="s">
        <v>38</v>
      </c>
      <c r="L91" s="97">
        <v>9.3800000000000008</v>
      </c>
    </row>
    <row r="92" spans="1:12" s="88" customFormat="1" ht="15" x14ac:dyDescent="0.25">
      <c r="A92" s="110"/>
      <c r="B92" s="111"/>
      <c r="C92" s="57"/>
      <c r="D92" s="64" t="s">
        <v>28</v>
      </c>
      <c r="E92" s="12" t="s">
        <v>108</v>
      </c>
      <c r="F92" s="6">
        <v>200</v>
      </c>
      <c r="G92" s="96">
        <v>0.1</v>
      </c>
      <c r="H92" s="96">
        <v>0.1</v>
      </c>
      <c r="I92" s="96">
        <v>34.200000000000003</v>
      </c>
      <c r="J92" s="96">
        <v>142</v>
      </c>
      <c r="K92" s="2" t="s">
        <v>111</v>
      </c>
      <c r="L92" s="92">
        <v>8.99</v>
      </c>
    </row>
    <row r="93" spans="1:12" s="88" customFormat="1" ht="15" x14ac:dyDescent="0.25">
      <c r="A93" s="110"/>
      <c r="B93" s="111"/>
      <c r="C93" s="57"/>
      <c r="D93" s="64" t="s">
        <v>113</v>
      </c>
      <c r="E93" s="12" t="s">
        <v>43</v>
      </c>
      <c r="F93" s="6">
        <v>15</v>
      </c>
      <c r="G93" s="3">
        <v>1.28</v>
      </c>
      <c r="H93" s="3">
        <v>0.32</v>
      </c>
      <c r="I93" s="3">
        <v>9.1199999999999992</v>
      </c>
      <c r="J93" s="3">
        <v>44.8</v>
      </c>
      <c r="K93" s="2" t="s">
        <v>38</v>
      </c>
      <c r="L93" s="92">
        <v>2.06</v>
      </c>
    </row>
    <row r="94" spans="1:12" s="88" customFormat="1" ht="15" x14ac:dyDescent="0.25">
      <c r="A94" s="110"/>
      <c r="B94" s="111"/>
      <c r="C94" s="57"/>
      <c r="D94" s="64" t="s">
        <v>114</v>
      </c>
      <c r="E94" s="8" t="s">
        <v>44</v>
      </c>
      <c r="F94" s="28">
        <v>30</v>
      </c>
      <c r="G94" s="3">
        <v>2.1</v>
      </c>
      <c r="H94" s="3">
        <v>0.3</v>
      </c>
      <c r="I94" s="3">
        <v>12.9</v>
      </c>
      <c r="J94" s="3">
        <v>63</v>
      </c>
      <c r="K94" s="131" t="s">
        <v>38</v>
      </c>
      <c r="L94" s="92">
        <v>2.4</v>
      </c>
    </row>
    <row r="95" spans="1:12" s="88" customFormat="1" ht="15" x14ac:dyDescent="0.25">
      <c r="A95" s="110"/>
      <c r="B95" s="111"/>
      <c r="C95" s="57"/>
      <c r="D95" s="58" t="s">
        <v>31</v>
      </c>
      <c r="E95" s="95"/>
      <c r="F95" s="96">
        <f>SUM(F89:F94)</f>
        <v>795</v>
      </c>
      <c r="G95" s="96">
        <f>SUM(G89:G94)</f>
        <v>35.230000000000004</v>
      </c>
      <c r="H95" s="96">
        <f>SUM(H89:H94)</f>
        <v>33</v>
      </c>
      <c r="I95" s="96">
        <f>SUM(I89:I94)</f>
        <v>95.77000000000001</v>
      </c>
      <c r="J95" s="96">
        <f>SUM(J89:J94)</f>
        <v>850.05</v>
      </c>
      <c r="K95" s="96"/>
      <c r="L95" s="107">
        <f>SUM(L89:L94)</f>
        <v>102</v>
      </c>
    </row>
    <row r="96" spans="1:12" s="88" customFormat="1" ht="15" x14ac:dyDescent="0.25">
      <c r="A96" s="111">
        <v>1</v>
      </c>
      <c r="B96" s="111">
        <v>5</v>
      </c>
      <c r="C96" s="57" t="s">
        <v>159</v>
      </c>
      <c r="D96" s="64" t="s">
        <v>162</v>
      </c>
      <c r="E96" s="12" t="s">
        <v>172</v>
      </c>
      <c r="F96" s="2">
        <v>100</v>
      </c>
      <c r="G96" s="3">
        <v>5.5</v>
      </c>
      <c r="H96" s="3">
        <v>5</v>
      </c>
      <c r="I96" s="3">
        <v>58</v>
      </c>
      <c r="J96" s="3">
        <v>300.3</v>
      </c>
      <c r="K96" s="2" t="s">
        <v>174</v>
      </c>
      <c r="L96" s="92">
        <v>16.47</v>
      </c>
    </row>
    <row r="97" spans="1:13" s="88" customFormat="1" ht="15" x14ac:dyDescent="0.25">
      <c r="A97" s="111"/>
      <c r="B97" s="111"/>
      <c r="C97" s="57"/>
      <c r="D97" s="64" t="s">
        <v>28</v>
      </c>
      <c r="E97" s="8" t="s">
        <v>173</v>
      </c>
      <c r="F97" s="28">
        <v>200</v>
      </c>
      <c r="G97" s="3">
        <v>0.5</v>
      </c>
      <c r="H97" s="3">
        <v>0.2</v>
      </c>
      <c r="I97" s="3">
        <v>28.9</v>
      </c>
      <c r="J97" s="3">
        <v>122</v>
      </c>
      <c r="K97" s="2" t="s">
        <v>38</v>
      </c>
      <c r="L97" s="92">
        <v>8.5299999999999994</v>
      </c>
    </row>
    <row r="98" spans="1:13" s="88" customFormat="1" ht="15" x14ac:dyDescent="0.25">
      <c r="A98" s="93"/>
      <c r="B98" s="94"/>
      <c r="C98" s="61"/>
      <c r="D98" s="71" t="s">
        <v>31</v>
      </c>
      <c r="E98" s="100"/>
      <c r="F98" s="10">
        <f>SUM(F96:F97)</f>
        <v>300</v>
      </c>
      <c r="G98" s="165">
        <f t="shared" ref="G98" si="15">SUM(G96:G97)</f>
        <v>6</v>
      </c>
      <c r="H98" s="165">
        <f t="shared" ref="H98" si="16">SUM(H96:H97)</f>
        <v>5.2</v>
      </c>
      <c r="I98" s="165">
        <f t="shared" ref="I98" si="17">SUM(I96:I97)</f>
        <v>86.9</v>
      </c>
      <c r="J98" s="165">
        <f t="shared" ref="J98" si="18">SUM(J96:J97)</f>
        <v>422.3</v>
      </c>
      <c r="K98" s="132"/>
      <c r="L98" s="91">
        <f>SUM(L96:L97)</f>
        <v>25</v>
      </c>
    </row>
    <row r="99" spans="1:13" s="88" customFormat="1" ht="15.75" thickBot="1" x14ac:dyDescent="0.3">
      <c r="A99" s="101">
        <f>A83</f>
        <v>1</v>
      </c>
      <c r="B99" s="102">
        <f>B83</f>
        <v>5</v>
      </c>
      <c r="C99" s="172" t="s">
        <v>4</v>
      </c>
      <c r="D99" s="176"/>
      <c r="E99" s="103"/>
      <c r="F99" s="104">
        <f>F88+F95+F98</f>
        <v>1639</v>
      </c>
      <c r="G99" s="104">
        <f t="shared" ref="G99:J99" si="19">G88+G95+G98</f>
        <v>74.600000000000009</v>
      </c>
      <c r="H99" s="104">
        <f t="shared" si="19"/>
        <v>61.42</v>
      </c>
      <c r="I99" s="104">
        <f t="shared" si="19"/>
        <v>279.32000000000005</v>
      </c>
      <c r="J99" s="104">
        <f t="shared" si="19"/>
        <v>1990.45</v>
      </c>
      <c r="K99" s="104"/>
      <c r="L99" s="105">
        <f>L88+L95+L98</f>
        <v>217.47000000000003</v>
      </c>
    </row>
    <row r="100" spans="1:13" s="88" customFormat="1" ht="15.75" customHeight="1" x14ac:dyDescent="0.25">
      <c r="A100" s="108">
        <v>1</v>
      </c>
      <c r="B100" s="109">
        <v>6</v>
      </c>
      <c r="C100" s="56" t="s">
        <v>20</v>
      </c>
      <c r="D100" s="62" t="s">
        <v>23</v>
      </c>
      <c r="E100" s="63" t="s">
        <v>69</v>
      </c>
      <c r="F100" s="23">
        <v>150</v>
      </c>
      <c r="G100" s="22">
        <v>0.62</v>
      </c>
      <c r="H100" s="22">
        <v>0.24</v>
      </c>
      <c r="I100" s="22">
        <v>20.63</v>
      </c>
      <c r="J100" s="22">
        <v>96.9</v>
      </c>
      <c r="K100" s="130" t="s">
        <v>98</v>
      </c>
      <c r="L100" s="106">
        <v>15.69</v>
      </c>
    </row>
    <row r="101" spans="1:13" s="88" customFormat="1" ht="15" x14ac:dyDescent="0.25">
      <c r="A101" s="110"/>
      <c r="B101" s="111"/>
      <c r="C101" s="57"/>
      <c r="D101" s="64" t="s">
        <v>21</v>
      </c>
      <c r="E101" s="20" t="s">
        <v>112</v>
      </c>
      <c r="F101" s="6">
        <v>110</v>
      </c>
      <c r="G101" s="3">
        <v>14</v>
      </c>
      <c r="H101" s="3">
        <v>27.4</v>
      </c>
      <c r="I101" s="3">
        <v>4</v>
      </c>
      <c r="J101" s="3">
        <v>315.89999999999998</v>
      </c>
      <c r="K101" s="2" t="s">
        <v>38</v>
      </c>
      <c r="L101" s="92">
        <v>40.1</v>
      </c>
      <c r="M101" s="112"/>
    </row>
    <row r="102" spans="1:13" s="88" customFormat="1" ht="15" x14ac:dyDescent="0.25">
      <c r="A102" s="110"/>
      <c r="B102" s="111"/>
      <c r="C102" s="57"/>
      <c r="D102" s="64" t="s">
        <v>21</v>
      </c>
      <c r="E102" s="20" t="s">
        <v>86</v>
      </c>
      <c r="F102" s="6">
        <v>180</v>
      </c>
      <c r="G102" s="3">
        <v>3.1</v>
      </c>
      <c r="H102" s="3">
        <v>5.4</v>
      </c>
      <c r="I102" s="3">
        <v>20.3</v>
      </c>
      <c r="J102" s="3">
        <v>141</v>
      </c>
      <c r="K102" s="2" t="s">
        <v>87</v>
      </c>
      <c r="L102" s="92">
        <v>14.22</v>
      </c>
      <c r="M102" s="112"/>
    </row>
    <row r="103" spans="1:13" s="88" customFormat="1" ht="15" x14ac:dyDescent="0.25">
      <c r="A103" s="110"/>
      <c r="B103" s="111"/>
      <c r="C103" s="57"/>
      <c r="D103" s="64" t="s">
        <v>22</v>
      </c>
      <c r="E103" s="32" t="s">
        <v>41</v>
      </c>
      <c r="F103" s="6">
        <v>200</v>
      </c>
      <c r="G103" s="3">
        <v>2.9</v>
      </c>
      <c r="H103" s="3">
        <v>2.5</v>
      </c>
      <c r="I103" s="3">
        <v>24.8</v>
      </c>
      <c r="J103" s="3">
        <v>132</v>
      </c>
      <c r="K103" s="2" t="s">
        <v>42</v>
      </c>
      <c r="L103" s="92">
        <v>15.24</v>
      </c>
      <c r="M103" s="112"/>
    </row>
    <row r="104" spans="1:13" s="88" customFormat="1" ht="15" x14ac:dyDescent="0.25">
      <c r="A104" s="110"/>
      <c r="B104" s="111"/>
      <c r="C104" s="57"/>
      <c r="D104" s="64" t="s">
        <v>113</v>
      </c>
      <c r="E104" s="20" t="s">
        <v>43</v>
      </c>
      <c r="F104" s="6">
        <v>20</v>
      </c>
      <c r="G104" s="3">
        <v>1.6</v>
      </c>
      <c r="H104" s="3">
        <v>0.4</v>
      </c>
      <c r="I104" s="3">
        <v>11.4</v>
      </c>
      <c r="J104" s="3">
        <v>56</v>
      </c>
      <c r="K104" s="2" t="s">
        <v>38</v>
      </c>
      <c r="L104" s="92">
        <v>2.82</v>
      </c>
      <c r="M104" s="112"/>
    </row>
    <row r="105" spans="1:13" s="88" customFormat="1" ht="15" x14ac:dyDescent="0.25">
      <c r="A105" s="110"/>
      <c r="B105" s="111"/>
      <c r="C105" s="57"/>
      <c r="D105" s="64" t="s">
        <v>114</v>
      </c>
      <c r="E105" s="8" t="s">
        <v>44</v>
      </c>
      <c r="F105" s="28">
        <v>30</v>
      </c>
      <c r="G105" s="3">
        <v>2.1</v>
      </c>
      <c r="H105" s="3">
        <v>0.3</v>
      </c>
      <c r="I105" s="3">
        <v>12.9</v>
      </c>
      <c r="J105" s="3">
        <v>63</v>
      </c>
      <c r="K105" s="131" t="s">
        <v>38</v>
      </c>
      <c r="L105" s="92">
        <v>2.4</v>
      </c>
    </row>
    <row r="106" spans="1:13" s="88" customFormat="1" ht="15" x14ac:dyDescent="0.25">
      <c r="A106" s="110"/>
      <c r="B106" s="111"/>
      <c r="C106" s="57"/>
      <c r="D106" s="58" t="s">
        <v>31</v>
      </c>
      <c r="E106" s="95"/>
      <c r="F106" s="96">
        <f>SUM(F100:F105)</f>
        <v>690</v>
      </c>
      <c r="G106" s="96">
        <f>SUM(G100:G105)</f>
        <v>24.32</v>
      </c>
      <c r="H106" s="96">
        <f>SUM(H100:H105)</f>
        <v>36.239999999999995</v>
      </c>
      <c r="I106" s="96">
        <f>SUM(I100:I105)</f>
        <v>94.030000000000015</v>
      </c>
      <c r="J106" s="96">
        <f>SUM(J100:J105)</f>
        <v>804.8</v>
      </c>
      <c r="K106" s="96"/>
      <c r="L106" s="97">
        <f>SUM(L100:L105)</f>
        <v>90.47</v>
      </c>
      <c r="M106" s="112"/>
    </row>
    <row r="107" spans="1:13" s="88" customFormat="1" ht="15" x14ac:dyDescent="0.25">
      <c r="A107" s="110">
        <v>1</v>
      </c>
      <c r="B107" s="111">
        <v>6</v>
      </c>
      <c r="C107" s="57" t="s">
        <v>24</v>
      </c>
      <c r="D107" s="64" t="s">
        <v>25</v>
      </c>
      <c r="E107" s="20" t="s">
        <v>115</v>
      </c>
      <c r="F107" s="6">
        <v>262.5</v>
      </c>
      <c r="G107" s="3">
        <v>9.7100000000000009</v>
      </c>
      <c r="H107" s="3">
        <v>7.45</v>
      </c>
      <c r="I107" s="3">
        <v>34.5</v>
      </c>
      <c r="J107" s="3">
        <v>229.4</v>
      </c>
      <c r="K107" s="2" t="s">
        <v>116</v>
      </c>
      <c r="L107" s="92">
        <v>22.35</v>
      </c>
      <c r="M107" s="112"/>
    </row>
    <row r="108" spans="1:13" s="88" customFormat="1" ht="15" x14ac:dyDescent="0.25">
      <c r="A108" s="110"/>
      <c r="B108" s="111"/>
      <c r="C108" s="57"/>
      <c r="D108" s="64" t="s">
        <v>26</v>
      </c>
      <c r="E108" s="20" t="s">
        <v>117</v>
      </c>
      <c r="F108" s="6">
        <v>200</v>
      </c>
      <c r="G108" s="3">
        <v>12.4</v>
      </c>
      <c r="H108" s="3">
        <v>13.8</v>
      </c>
      <c r="I108" s="3">
        <v>7.98</v>
      </c>
      <c r="J108" s="3">
        <v>207</v>
      </c>
      <c r="K108" s="2" t="s">
        <v>118</v>
      </c>
      <c r="L108" s="92">
        <v>45.99</v>
      </c>
      <c r="M108" s="112"/>
    </row>
    <row r="109" spans="1:13" s="88" customFormat="1" ht="15" x14ac:dyDescent="0.25">
      <c r="A109" s="110"/>
      <c r="B109" s="111"/>
      <c r="C109" s="57"/>
      <c r="D109" s="64" t="s">
        <v>125</v>
      </c>
      <c r="E109" s="20" t="s">
        <v>135</v>
      </c>
      <c r="F109" s="6">
        <v>50</v>
      </c>
      <c r="G109" s="3">
        <v>0.65</v>
      </c>
      <c r="H109" s="3">
        <v>0.15</v>
      </c>
      <c r="I109" s="3">
        <v>2.65</v>
      </c>
      <c r="J109" s="3">
        <v>15.5</v>
      </c>
      <c r="K109" s="2" t="s">
        <v>136</v>
      </c>
      <c r="L109" s="92">
        <v>7.79</v>
      </c>
      <c r="M109" s="112"/>
    </row>
    <row r="110" spans="1:13" s="88" customFormat="1" ht="15" x14ac:dyDescent="0.25">
      <c r="A110" s="110"/>
      <c r="B110" s="111"/>
      <c r="C110" s="57"/>
      <c r="D110" s="64" t="s">
        <v>28</v>
      </c>
      <c r="E110" s="20" t="s">
        <v>119</v>
      </c>
      <c r="F110" s="6">
        <v>200</v>
      </c>
      <c r="G110" s="3">
        <v>6.2</v>
      </c>
      <c r="H110" s="3">
        <v>6.5</v>
      </c>
      <c r="I110" s="3">
        <v>8.5399999999999991</v>
      </c>
      <c r="J110" s="3">
        <v>118</v>
      </c>
      <c r="K110" s="2" t="s">
        <v>38</v>
      </c>
      <c r="L110" s="92">
        <v>20.81</v>
      </c>
    </row>
    <row r="111" spans="1:13" s="88" customFormat="1" ht="15" x14ac:dyDescent="0.25">
      <c r="A111" s="110"/>
      <c r="B111" s="111"/>
      <c r="C111" s="57"/>
      <c r="D111" s="64" t="s">
        <v>113</v>
      </c>
      <c r="E111" s="20" t="s">
        <v>43</v>
      </c>
      <c r="F111" s="6">
        <v>19</v>
      </c>
      <c r="G111" s="3">
        <v>1.52</v>
      </c>
      <c r="H111" s="3">
        <v>0.38</v>
      </c>
      <c r="I111" s="3">
        <v>10.83</v>
      </c>
      <c r="J111" s="3">
        <v>53.2</v>
      </c>
      <c r="K111" s="2" t="s">
        <v>38</v>
      </c>
      <c r="L111" s="92">
        <v>2.66</v>
      </c>
    </row>
    <row r="112" spans="1:13" s="88" customFormat="1" ht="15" x14ac:dyDescent="0.25">
      <c r="A112" s="110"/>
      <c r="B112" s="111"/>
      <c r="C112" s="57"/>
      <c r="D112" s="64" t="s">
        <v>114</v>
      </c>
      <c r="E112" s="8" t="s">
        <v>44</v>
      </c>
      <c r="F112" s="28">
        <v>30</v>
      </c>
      <c r="G112" s="3">
        <v>2.1</v>
      </c>
      <c r="H112" s="3">
        <v>0.3</v>
      </c>
      <c r="I112" s="3">
        <v>12.9</v>
      </c>
      <c r="J112" s="3">
        <v>63</v>
      </c>
      <c r="K112" s="131" t="s">
        <v>38</v>
      </c>
      <c r="L112" s="92">
        <v>2.4</v>
      </c>
    </row>
    <row r="113" spans="1:19" s="88" customFormat="1" ht="15" x14ac:dyDescent="0.25">
      <c r="A113" s="110"/>
      <c r="B113" s="111"/>
      <c r="C113" s="57"/>
      <c r="D113" s="58" t="s">
        <v>31</v>
      </c>
      <c r="E113" s="95"/>
      <c r="F113" s="96">
        <f>SUM(F107:F112)</f>
        <v>761.5</v>
      </c>
      <c r="G113" s="96">
        <f>SUM(G107:G112)</f>
        <v>32.58</v>
      </c>
      <c r="H113" s="96">
        <f>SUM(H107:H112)</f>
        <v>28.58</v>
      </c>
      <c r="I113" s="96">
        <f>SUM(I107:I112)</f>
        <v>77.400000000000006</v>
      </c>
      <c r="J113" s="96">
        <f>SUM(J107:J112)</f>
        <v>686.1</v>
      </c>
      <c r="K113" s="96"/>
      <c r="L113" s="107">
        <f>SUM(L107:L112)</f>
        <v>102.00000000000001</v>
      </c>
    </row>
    <row r="114" spans="1:19" s="88" customFormat="1" ht="15" x14ac:dyDescent="0.25">
      <c r="A114" s="111">
        <v>1</v>
      </c>
      <c r="B114" s="111">
        <v>6</v>
      </c>
      <c r="C114" s="57" t="s">
        <v>159</v>
      </c>
      <c r="D114" s="64" t="s">
        <v>162</v>
      </c>
      <c r="E114" s="12" t="s">
        <v>175</v>
      </c>
      <c r="F114" s="2">
        <v>100</v>
      </c>
      <c r="G114" s="3">
        <v>4.08</v>
      </c>
      <c r="H114" s="3">
        <v>6</v>
      </c>
      <c r="I114" s="3">
        <v>24</v>
      </c>
      <c r="J114" s="3">
        <v>130</v>
      </c>
      <c r="K114" s="2" t="s">
        <v>38</v>
      </c>
      <c r="L114" s="92">
        <v>18.25</v>
      </c>
    </row>
    <row r="115" spans="1:19" s="88" customFormat="1" ht="15" x14ac:dyDescent="0.25">
      <c r="A115" s="111"/>
      <c r="B115" s="111"/>
      <c r="C115" s="57"/>
      <c r="D115" s="64" t="s">
        <v>28</v>
      </c>
      <c r="E115" s="8" t="s">
        <v>161</v>
      </c>
      <c r="F115" s="28">
        <v>200</v>
      </c>
      <c r="G115" s="3">
        <v>0.7</v>
      </c>
      <c r="H115" s="3">
        <v>0.3</v>
      </c>
      <c r="I115" s="3">
        <v>24.4</v>
      </c>
      <c r="J115" s="3">
        <v>103</v>
      </c>
      <c r="K115" s="2" t="s">
        <v>164</v>
      </c>
      <c r="L115" s="92">
        <v>6.75</v>
      </c>
    </row>
    <row r="116" spans="1:19" s="88" customFormat="1" ht="15" x14ac:dyDescent="0.25">
      <c r="A116" s="93"/>
      <c r="B116" s="94"/>
      <c r="C116" s="61"/>
      <c r="D116" s="71" t="s">
        <v>31</v>
      </c>
      <c r="E116" s="100"/>
      <c r="F116" s="10">
        <f>SUM(F114:F115)</f>
        <v>300</v>
      </c>
      <c r="G116" s="165">
        <f t="shared" ref="G116" si="20">SUM(G114:G115)</f>
        <v>4.78</v>
      </c>
      <c r="H116" s="165">
        <f t="shared" ref="H116" si="21">SUM(H114:H115)</f>
        <v>6.3</v>
      </c>
      <c r="I116" s="165">
        <f t="shared" ref="I116" si="22">SUM(I114:I115)</f>
        <v>48.4</v>
      </c>
      <c r="J116" s="165">
        <f t="shared" ref="J116" si="23">SUM(J114:J115)</f>
        <v>233</v>
      </c>
      <c r="K116" s="132"/>
      <c r="L116" s="91">
        <f>SUM(L114:L115)</f>
        <v>25</v>
      </c>
    </row>
    <row r="117" spans="1:19" s="88" customFormat="1" ht="15.75" thickBot="1" x14ac:dyDescent="0.3">
      <c r="A117" s="101">
        <f>A100</f>
        <v>1</v>
      </c>
      <c r="B117" s="102">
        <f>B100</f>
        <v>6</v>
      </c>
      <c r="C117" s="172" t="s">
        <v>4</v>
      </c>
      <c r="D117" s="176"/>
      <c r="E117" s="103"/>
      <c r="F117" s="104">
        <f>F106+F113+F116</f>
        <v>1751.5</v>
      </c>
      <c r="G117" s="104">
        <f t="shared" ref="G117:J117" si="24">G106+G113+G116</f>
        <v>61.68</v>
      </c>
      <c r="H117" s="104">
        <f t="shared" si="24"/>
        <v>71.11999999999999</v>
      </c>
      <c r="I117" s="104">
        <f t="shared" si="24"/>
        <v>219.83</v>
      </c>
      <c r="J117" s="104">
        <f t="shared" si="24"/>
        <v>1723.9</v>
      </c>
      <c r="K117" s="104"/>
      <c r="L117" s="105">
        <f>L106+L113+L116</f>
        <v>217.47000000000003</v>
      </c>
    </row>
    <row r="118" spans="1:19" s="88" customFormat="1" ht="15.75" customHeight="1" x14ac:dyDescent="0.25">
      <c r="A118" s="108">
        <v>2</v>
      </c>
      <c r="B118" s="109">
        <v>1</v>
      </c>
      <c r="C118" s="56" t="s">
        <v>20</v>
      </c>
      <c r="D118" s="80"/>
      <c r="E118" s="1" t="s">
        <v>80</v>
      </c>
      <c r="F118" s="2">
        <v>125</v>
      </c>
      <c r="G118" s="3">
        <v>0</v>
      </c>
      <c r="H118" s="3">
        <v>0</v>
      </c>
      <c r="I118" s="3">
        <v>16.25</v>
      </c>
      <c r="J118" s="3">
        <v>65</v>
      </c>
      <c r="K118" s="81"/>
      <c r="L118" s="106">
        <v>34.64</v>
      </c>
    </row>
    <row r="119" spans="1:19" s="88" customFormat="1" ht="15" x14ac:dyDescent="0.25">
      <c r="A119" s="110"/>
      <c r="B119" s="111"/>
      <c r="C119" s="57"/>
      <c r="D119" s="77"/>
      <c r="E119" s="1" t="s">
        <v>39</v>
      </c>
      <c r="F119" s="2">
        <v>10</v>
      </c>
      <c r="G119" s="3">
        <v>8.8000000000000007</v>
      </c>
      <c r="H119" s="3">
        <v>13</v>
      </c>
      <c r="I119" s="3">
        <v>16.399999999999999</v>
      </c>
      <c r="J119" s="3">
        <v>172.6</v>
      </c>
      <c r="K119" s="2" t="s">
        <v>40</v>
      </c>
      <c r="L119" s="92">
        <v>8.25</v>
      </c>
    </row>
    <row r="120" spans="1:19" s="88" customFormat="1" ht="15" x14ac:dyDescent="0.25">
      <c r="A120" s="89"/>
      <c r="B120" s="90"/>
      <c r="C120" s="57"/>
      <c r="D120" s="64"/>
      <c r="E120" s="8" t="s">
        <v>45</v>
      </c>
      <c r="F120" s="29">
        <v>15</v>
      </c>
      <c r="G120" s="3">
        <v>4.26</v>
      </c>
      <c r="H120" s="3">
        <v>6.46</v>
      </c>
      <c r="I120" s="3">
        <v>0</v>
      </c>
      <c r="J120" s="3">
        <v>79</v>
      </c>
      <c r="K120" s="2" t="s">
        <v>46</v>
      </c>
      <c r="L120" s="91">
        <v>10.8</v>
      </c>
      <c r="N120" s="43"/>
      <c r="O120" s="43"/>
      <c r="P120" s="43"/>
      <c r="Q120" s="43"/>
      <c r="R120" s="43"/>
      <c r="S120" s="43"/>
    </row>
    <row r="121" spans="1:19" s="88" customFormat="1" ht="15" x14ac:dyDescent="0.25">
      <c r="A121" s="93"/>
      <c r="B121" s="113"/>
      <c r="C121" s="57"/>
      <c r="D121" s="78" t="s">
        <v>21</v>
      </c>
      <c r="E121" s="5" t="s">
        <v>153</v>
      </c>
      <c r="F121" s="6">
        <v>200</v>
      </c>
      <c r="G121" s="3">
        <v>5.9</v>
      </c>
      <c r="H121" s="3">
        <v>2.9</v>
      </c>
      <c r="I121" s="3">
        <v>39.6</v>
      </c>
      <c r="J121" s="3">
        <v>208</v>
      </c>
      <c r="K121" s="135" t="s">
        <v>56</v>
      </c>
      <c r="L121" s="114">
        <v>16.649999999999999</v>
      </c>
    </row>
    <row r="122" spans="1:19" s="88" customFormat="1" ht="15" x14ac:dyDescent="0.25">
      <c r="A122" s="110"/>
      <c r="B122" s="111"/>
      <c r="C122" s="57"/>
      <c r="D122" s="78" t="s">
        <v>22</v>
      </c>
      <c r="E122" s="5" t="s">
        <v>41</v>
      </c>
      <c r="F122" s="6">
        <v>200</v>
      </c>
      <c r="G122" s="3">
        <v>2.9</v>
      </c>
      <c r="H122" s="3">
        <v>2.5</v>
      </c>
      <c r="I122" s="3">
        <v>24.8</v>
      </c>
      <c r="J122" s="3">
        <v>132</v>
      </c>
      <c r="K122" s="2" t="s">
        <v>42</v>
      </c>
      <c r="L122" s="92">
        <v>15.24</v>
      </c>
    </row>
    <row r="123" spans="1:19" s="88" customFormat="1" ht="15" x14ac:dyDescent="0.25">
      <c r="A123" s="110"/>
      <c r="B123" s="111"/>
      <c r="C123" s="57"/>
      <c r="D123" s="57" t="s">
        <v>29</v>
      </c>
      <c r="E123" s="5" t="s">
        <v>43</v>
      </c>
      <c r="F123" s="6">
        <v>24</v>
      </c>
      <c r="G123" s="3">
        <v>1.92</v>
      </c>
      <c r="H123" s="3">
        <v>0.48</v>
      </c>
      <c r="I123" s="3">
        <v>13.68</v>
      </c>
      <c r="J123" s="3">
        <v>67.2</v>
      </c>
      <c r="K123" s="2" t="s">
        <v>38</v>
      </c>
      <c r="L123" s="92">
        <v>3.3</v>
      </c>
    </row>
    <row r="124" spans="1:19" s="88" customFormat="1" ht="15" x14ac:dyDescent="0.25">
      <c r="A124" s="110"/>
      <c r="B124" s="111"/>
      <c r="C124" s="57"/>
      <c r="D124" s="57" t="s">
        <v>30</v>
      </c>
      <c r="E124" s="5" t="s">
        <v>44</v>
      </c>
      <c r="F124" s="10">
        <v>20</v>
      </c>
      <c r="G124" s="3">
        <v>1.4</v>
      </c>
      <c r="H124" s="3">
        <v>0.2</v>
      </c>
      <c r="I124" s="3">
        <v>8.6</v>
      </c>
      <c r="J124" s="3">
        <v>42</v>
      </c>
      <c r="K124" s="134" t="s">
        <v>38</v>
      </c>
      <c r="L124" s="36">
        <v>1.59</v>
      </c>
    </row>
    <row r="125" spans="1:19" s="88" customFormat="1" ht="15" x14ac:dyDescent="0.25">
      <c r="A125" s="110"/>
      <c r="B125" s="111"/>
      <c r="C125" s="57"/>
      <c r="D125" s="79" t="s">
        <v>31</v>
      </c>
      <c r="E125" s="95"/>
      <c r="F125" s="96">
        <f>SUM(F118:F124)</f>
        <v>594</v>
      </c>
      <c r="G125" s="96">
        <f>SUM(G118:G124)</f>
        <v>25.18</v>
      </c>
      <c r="H125" s="96">
        <f>SUM(H118:H124)</f>
        <v>25.54</v>
      </c>
      <c r="I125" s="96">
        <f>SUM(I118:I124)</f>
        <v>119.32999999999998</v>
      </c>
      <c r="J125" s="96">
        <f>SUM(J118:J124)</f>
        <v>765.80000000000007</v>
      </c>
      <c r="K125" s="96"/>
      <c r="L125" s="97">
        <f>SUM(L118:L124)</f>
        <v>90.47</v>
      </c>
    </row>
    <row r="126" spans="1:19" s="88" customFormat="1" ht="15" x14ac:dyDescent="0.25">
      <c r="A126" s="110">
        <v>2</v>
      </c>
      <c r="B126" s="111">
        <v>1</v>
      </c>
      <c r="C126" s="57" t="s">
        <v>24</v>
      </c>
      <c r="D126" s="78" t="s">
        <v>25</v>
      </c>
      <c r="E126" s="143" t="s">
        <v>70</v>
      </c>
      <c r="F126" s="6">
        <v>270</v>
      </c>
      <c r="G126" s="3">
        <v>11.52</v>
      </c>
      <c r="H126" s="3">
        <v>13.86</v>
      </c>
      <c r="I126" s="3">
        <v>18.600000000000001</v>
      </c>
      <c r="J126" s="3">
        <v>192.2</v>
      </c>
      <c r="K126" s="134" t="s">
        <v>71</v>
      </c>
      <c r="L126" s="35">
        <v>30.09</v>
      </c>
    </row>
    <row r="127" spans="1:19" s="88" customFormat="1" ht="15" x14ac:dyDescent="0.25">
      <c r="A127" s="110"/>
      <c r="B127" s="111"/>
      <c r="C127" s="57"/>
      <c r="D127" s="78" t="s">
        <v>26</v>
      </c>
      <c r="E127" s="8" t="s">
        <v>50</v>
      </c>
      <c r="F127" s="6">
        <v>125</v>
      </c>
      <c r="G127" s="3">
        <v>11.32</v>
      </c>
      <c r="H127" s="3">
        <v>14.45</v>
      </c>
      <c r="I127" s="3">
        <v>10.09</v>
      </c>
      <c r="J127" s="3">
        <v>216</v>
      </c>
      <c r="K127" s="134" t="s">
        <v>51</v>
      </c>
      <c r="L127" s="35">
        <v>35.909999999999997</v>
      </c>
    </row>
    <row r="128" spans="1:19" s="88" customFormat="1" ht="15" x14ac:dyDescent="0.25">
      <c r="A128" s="110"/>
      <c r="B128" s="111"/>
      <c r="C128" s="57"/>
      <c r="D128" s="78" t="s">
        <v>27</v>
      </c>
      <c r="E128" s="8" t="s">
        <v>52</v>
      </c>
      <c r="F128" s="6">
        <v>180</v>
      </c>
      <c r="G128" s="3">
        <v>10.199999999999999</v>
      </c>
      <c r="H128" s="3">
        <v>7.6</v>
      </c>
      <c r="I128" s="3">
        <v>46.4</v>
      </c>
      <c r="J128" s="3">
        <v>294</v>
      </c>
      <c r="K128" s="134" t="s">
        <v>53</v>
      </c>
      <c r="L128" s="35">
        <v>12.33</v>
      </c>
    </row>
    <row r="129" spans="1:19" s="88" customFormat="1" ht="15" x14ac:dyDescent="0.25">
      <c r="A129" s="89"/>
      <c r="B129" s="90"/>
      <c r="C129" s="57"/>
      <c r="D129" s="64" t="s">
        <v>125</v>
      </c>
      <c r="E129" s="8" t="s">
        <v>124</v>
      </c>
      <c r="F129" s="10">
        <v>100</v>
      </c>
      <c r="G129" s="3">
        <v>1.8</v>
      </c>
      <c r="H129" s="3">
        <v>0.1</v>
      </c>
      <c r="I129" s="3">
        <v>4.4000000000000004</v>
      </c>
      <c r="J129" s="3">
        <v>19</v>
      </c>
      <c r="K129" s="131" t="s">
        <v>38</v>
      </c>
      <c r="L129" s="74">
        <v>12.51</v>
      </c>
    </row>
    <row r="130" spans="1:19" s="88" customFormat="1" ht="15" x14ac:dyDescent="0.25">
      <c r="A130" s="110"/>
      <c r="B130" s="111"/>
      <c r="C130" s="57"/>
      <c r="D130" s="57" t="s">
        <v>28</v>
      </c>
      <c r="E130" s="8" t="s">
        <v>54</v>
      </c>
      <c r="F130" s="6">
        <v>200</v>
      </c>
      <c r="G130" s="3">
        <v>0.7</v>
      </c>
      <c r="H130" s="3">
        <v>0.09</v>
      </c>
      <c r="I130" s="3">
        <v>32</v>
      </c>
      <c r="J130" s="3">
        <v>113</v>
      </c>
      <c r="K130" s="134" t="s">
        <v>55</v>
      </c>
      <c r="L130" s="35">
        <v>4.9400000000000004</v>
      </c>
    </row>
    <row r="131" spans="1:19" s="88" customFormat="1" ht="15" x14ac:dyDescent="0.25">
      <c r="A131" s="110"/>
      <c r="B131" s="111"/>
      <c r="C131" s="57"/>
      <c r="D131" s="57" t="s">
        <v>29</v>
      </c>
      <c r="E131" s="8" t="s">
        <v>43</v>
      </c>
      <c r="F131" s="6">
        <v>22</v>
      </c>
      <c r="G131" s="3">
        <v>1.1599999999999999</v>
      </c>
      <c r="H131" s="3">
        <v>0.44</v>
      </c>
      <c r="I131" s="3">
        <v>12.54</v>
      </c>
      <c r="J131" s="3">
        <v>61.6</v>
      </c>
      <c r="K131" s="134" t="s">
        <v>38</v>
      </c>
      <c r="L131" s="35">
        <v>3.02</v>
      </c>
    </row>
    <row r="132" spans="1:19" s="88" customFormat="1" ht="15" x14ac:dyDescent="0.25">
      <c r="A132" s="89"/>
      <c r="B132" s="90"/>
      <c r="C132" s="57"/>
      <c r="D132" s="64" t="s">
        <v>114</v>
      </c>
      <c r="E132" s="8" t="s">
        <v>44</v>
      </c>
      <c r="F132" s="10">
        <v>40</v>
      </c>
      <c r="G132" s="3">
        <v>2.8</v>
      </c>
      <c r="H132" s="3">
        <v>0.4</v>
      </c>
      <c r="I132" s="3">
        <v>17.399999999999999</v>
      </c>
      <c r="J132" s="3">
        <v>84</v>
      </c>
      <c r="K132" s="131" t="s">
        <v>38</v>
      </c>
      <c r="L132" s="91">
        <v>3.2</v>
      </c>
    </row>
    <row r="133" spans="1:19" s="88" customFormat="1" ht="15" x14ac:dyDescent="0.25">
      <c r="A133" s="98"/>
      <c r="B133" s="99"/>
      <c r="C133" s="59"/>
      <c r="D133" s="60" t="s">
        <v>31</v>
      </c>
      <c r="E133" s="115"/>
      <c r="F133" s="116">
        <f>SUM(F126:F132)</f>
        <v>937</v>
      </c>
      <c r="G133" s="116">
        <f>SUM(G126:G132)</f>
        <v>39.499999999999993</v>
      </c>
      <c r="H133" s="116">
        <f>SUM(H126:H132)</f>
        <v>36.94</v>
      </c>
      <c r="I133" s="116">
        <f>SUM(I126:I132)</f>
        <v>141.43</v>
      </c>
      <c r="J133" s="116">
        <f>SUM(J126:J132)</f>
        <v>979.80000000000007</v>
      </c>
      <c r="K133" s="116"/>
      <c r="L133" s="117">
        <f>SUM(L126:L132)</f>
        <v>102</v>
      </c>
    </row>
    <row r="134" spans="1:19" s="88" customFormat="1" ht="15" x14ac:dyDescent="0.25">
      <c r="A134" s="111">
        <v>2</v>
      </c>
      <c r="B134" s="111">
        <v>1</v>
      </c>
      <c r="C134" s="57" t="s">
        <v>159</v>
      </c>
      <c r="D134" s="64" t="s">
        <v>162</v>
      </c>
      <c r="E134" s="12" t="s">
        <v>176</v>
      </c>
      <c r="F134" s="2">
        <v>100</v>
      </c>
      <c r="G134" s="3">
        <v>4.3</v>
      </c>
      <c r="H134" s="3">
        <v>2.1</v>
      </c>
      <c r="I134" s="3">
        <v>44</v>
      </c>
      <c r="J134" s="3">
        <v>213</v>
      </c>
      <c r="K134" s="2" t="s">
        <v>174</v>
      </c>
      <c r="L134" s="92">
        <v>12.98</v>
      </c>
    </row>
    <row r="135" spans="1:19" s="88" customFormat="1" ht="15" x14ac:dyDescent="0.25">
      <c r="A135" s="111"/>
      <c r="B135" s="111"/>
      <c r="C135" s="57"/>
      <c r="D135" s="64" t="s">
        <v>28</v>
      </c>
      <c r="E135" s="8" t="s">
        <v>177</v>
      </c>
      <c r="F135" s="28">
        <v>200</v>
      </c>
      <c r="G135" s="3">
        <v>0.5</v>
      </c>
      <c r="H135" s="3">
        <v>0.2</v>
      </c>
      <c r="I135" s="3">
        <v>28.9</v>
      </c>
      <c r="J135" s="3">
        <v>122</v>
      </c>
      <c r="K135" s="2" t="s">
        <v>38</v>
      </c>
      <c r="L135" s="92">
        <v>12.02</v>
      </c>
    </row>
    <row r="136" spans="1:19" s="88" customFormat="1" ht="15" x14ac:dyDescent="0.25">
      <c r="A136" s="93"/>
      <c r="B136" s="94"/>
      <c r="C136" s="61"/>
      <c r="D136" s="71" t="s">
        <v>31</v>
      </c>
      <c r="E136" s="100"/>
      <c r="F136" s="10">
        <f>SUM(F134:F135)</f>
        <v>300</v>
      </c>
      <c r="G136" s="165">
        <f t="shared" ref="G136" si="25">SUM(G134:G135)</f>
        <v>4.8</v>
      </c>
      <c r="H136" s="165">
        <f t="shared" ref="H136" si="26">SUM(H134:H135)</f>
        <v>2.3000000000000003</v>
      </c>
      <c r="I136" s="165">
        <f t="shared" ref="I136" si="27">SUM(I134:I135)</f>
        <v>72.900000000000006</v>
      </c>
      <c r="J136" s="165">
        <f t="shared" ref="J136" si="28">SUM(J134:J135)</f>
        <v>335</v>
      </c>
      <c r="K136" s="132"/>
      <c r="L136" s="91">
        <f>SUM(L134:L135)</f>
        <v>25</v>
      </c>
    </row>
    <row r="137" spans="1:19" s="88" customFormat="1" ht="15.75" thickBot="1" x14ac:dyDescent="0.3">
      <c r="A137" s="101">
        <f>A118</f>
        <v>2</v>
      </c>
      <c r="B137" s="102">
        <f>B118</f>
        <v>1</v>
      </c>
      <c r="C137" s="172" t="s">
        <v>4</v>
      </c>
      <c r="D137" s="176"/>
      <c r="E137" s="103"/>
      <c r="F137" s="104">
        <f>F125+F133+F136</f>
        <v>1831</v>
      </c>
      <c r="G137" s="104">
        <f t="shared" ref="G137:J137" si="29">G125+G133+G136</f>
        <v>69.47999999999999</v>
      </c>
      <c r="H137" s="104">
        <f t="shared" si="29"/>
        <v>64.78</v>
      </c>
      <c r="I137" s="104">
        <f t="shared" si="29"/>
        <v>333.65999999999997</v>
      </c>
      <c r="J137" s="104">
        <f t="shared" si="29"/>
        <v>2080.6000000000004</v>
      </c>
      <c r="K137" s="104"/>
      <c r="L137" s="105">
        <f>L125+L133+L136</f>
        <v>217.47</v>
      </c>
    </row>
    <row r="138" spans="1:19" s="88" customFormat="1" ht="15.75" customHeight="1" x14ac:dyDescent="0.25">
      <c r="A138" s="108">
        <v>2</v>
      </c>
      <c r="B138" s="109">
        <v>2</v>
      </c>
      <c r="C138" s="56" t="s">
        <v>20</v>
      </c>
      <c r="D138" s="77"/>
      <c r="E138" s="16" t="s">
        <v>59</v>
      </c>
      <c r="F138" s="14">
        <v>110</v>
      </c>
      <c r="G138" s="15">
        <v>2.5</v>
      </c>
      <c r="H138" s="15">
        <v>2.9</v>
      </c>
      <c r="I138" s="15">
        <v>9</v>
      </c>
      <c r="J138" s="15">
        <v>71</v>
      </c>
      <c r="K138" s="135" t="s">
        <v>60</v>
      </c>
      <c r="L138" s="106">
        <v>28.71</v>
      </c>
    </row>
    <row r="139" spans="1:19" s="88" customFormat="1" ht="15" x14ac:dyDescent="0.25">
      <c r="A139" s="89"/>
      <c r="B139" s="90"/>
      <c r="C139" s="67"/>
      <c r="D139" s="64"/>
      <c r="E139" s="8" t="s">
        <v>45</v>
      </c>
      <c r="F139" s="29">
        <v>15</v>
      </c>
      <c r="G139" s="3">
        <v>4.26</v>
      </c>
      <c r="H139" s="3">
        <v>6.46</v>
      </c>
      <c r="I139" s="3">
        <v>0</v>
      </c>
      <c r="J139" s="3">
        <v>79</v>
      </c>
      <c r="K139" s="2" t="s">
        <v>46</v>
      </c>
      <c r="L139" s="91">
        <v>10.8</v>
      </c>
      <c r="N139" s="43"/>
      <c r="O139" s="43"/>
      <c r="P139" s="43"/>
      <c r="Q139" s="43"/>
      <c r="R139" s="43"/>
      <c r="S139" s="43"/>
    </row>
    <row r="140" spans="1:19" s="88" customFormat="1" ht="15" x14ac:dyDescent="0.25">
      <c r="A140" s="89"/>
      <c r="B140" s="90"/>
      <c r="C140" s="67"/>
      <c r="D140" s="64"/>
      <c r="E140" s="8" t="s">
        <v>156</v>
      </c>
      <c r="F140" s="2">
        <v>53</v>
      </c>
      <c r="G140" s="3">
        <v>2.9</v>
      </c>
      <c r="H140" s="3">
        <v>2.5</v>
      </c>
      <c r="I140" s="3">
        <v>24.8</v>
      </c>
      <c r="J140" s="3">
        <v>132</v>
      </c>
      <c r="K140" s="2" t="s">
        <v>157</v>
      </c>
      <c r="L140" s="91">
        <v>18.77</v>
      </c>
      <c r="N140" s="43"/>
      <c r="O140" s="43"/>
      <c r="P140" s="43"/>
      <c r="Q140" s="43"/>
      <c r="R140" s="43"/>
      <c r="S140" s="43"/>
    </row>
    <row r="141" spans="1:19" s="88" customFormat="1" ht="15" x14ac:dyDescent="0.25">
      <c r="A141" s="110"/>
      <c r="B141" s="111"/>
      <c r="C141" s="57"/>
      <c r="D141" s="78" t="s">
        <v>21</v>
      </c>
      <c r="E141" s="13" t="s">
        <v>154</v>
      </c>
      <c r="F141" s="2">
        <v>205</v>
      </c>
      <c r="G141" s="11">
        <v>6.31</v>
      </c>
      <c r="H141" s="11">
        <v>19</v>
      </c>
      <c r="I141" s="11">
        <v>33.71</v>
      </c>
      <c r="J141" s="11">
        <v>314</v>
      </c>
      <c r="K141" s="135" t="s">
        <v>38</v>
      </c>
      <c r="L141" s="92">
        <v>19.04</v>
      </c>
    </row>
    <row r="142" spans="1:19" s="88" customFormat="1" ht="15" x14ac:dyDescent="0.25">
      <c r="A142" s="110"/>
      <c r="B142" s="111"/>
      <c r="C142" s="57"/>
      <c r="D142" s="78" t="s">
        <v>22</v>
      </c>
      <c r="E142" s="8" t="s">
        <v>57</v>
      </c>
      <c r="F142" s="2">
        <v>200</v>
      </c>
      <c r="G142" s="11">
        <v>3.16</v>
      </c>
      <c r="H142" s="11">
        <v>2.67</v>
      </c>
      <c r="I142" s="11">
        <v>15.95</v>
      </c>
      <c r="J142" s="11">
        <v>101</v>
      </c>
      <c r="K142" s="135" t="s">
        <v>58</v>
      </c>
      <c r="L142" s="92">
        <v>7.85</v>
      </c>
    </row>
    <row r="143" spans="1:19" s="88" customFormat="1" ht="15" x14ac:dyDescent="0.25">
      <c r="A143" s="110"/>
      <c r="B143" s="111"/>
      <c r="C143" s="57"/>
      <c r="D143" s="57" t="s">
        <v>29</v>
      </c>
      <c r="E143" s="12" t="s">
        <v>43</v>
      </c>
      <c r="F143" s="6">
        <v>30</v>
      </c>
      <c r="G143" s="11">
        <v>2.4</v>
      </c>
      <c r="H143" s="11">
        <v>0.6</v>
      </c>
      <c r="I143" s="11">
        <v>17.100000000000001</v>
      </c>
      <c r="J143" s="11">
        <v>84</v>
      </c>
      <c r="K143" s="134" t="s">
        <v>38</v>
      </c>
      <c r="L143" s="92">
        <v>4.0999999999999996</v>
      </c>
    </row>
    <row r="144" spans="1:19" s="88" customFormat="1" ht="15" x14ac:dyDescent="0.25">
      <c r="A144" s="110"/>
      <c r="B144" s="111"/>
      <c r="C144" s="57"/>
      <c r="D144" s="64" t="s">
        <v>114</v>
      </c>
      <c r="E144" s="8" t="s">
        <v>44</v>
      </c>
      <c r="F144" s="28">
        <v>15</v>
      </c>
      <c r="G144" s="3">
        <v>1.05</v>
      </c>
      <c r="H144" s="3">
        <v>0.15</v>
      </c>
      <c r="I144" s="3">
        <v>6.45</v>
      </c>
      <c r="J144" s="3">
        <v>31.5</v>
      </c>
      <c r="K144" s="131" t="s">
        <v>38</v>
      </c>
      <c r="L144" s="92">
        <v>1.2</v>
      </c>
    </row>
    <row r="145" spans="1:12" s="88" customFormat="1" ht="15" x14ac:dyDescent="0.25">
      <c r="A145" s="110"/>
      <c r="B145" s="111"/>
      <c r="C145" s="57"/>
      <c r="D145" s="79" t="s">
        <v>31</v>
      </c>
      <c r="E145" s="123"/>
      <c r="F145" s="124">
        <f>SUM(F138:F144)</f>
        <v>628</v>
      </c>
      <c r="G145" s="124">
        <f>SUM(G138:G144)</f>
        <v>22.58</v>
      </c>
      <c r="H145" s="124">
        <f>SUM(H138:H144)</f>
        <v>34.28</v>
      </c>
      <c r="I145" s="124">
        <f>SUM(I138:I144)</f>
        <v>107.01</v>
      </c>
      <c r="J145" s="124">
        <f>SUM(J138:J144)</f>
        <v>812.5</v>
      </c>
      <c r="K145" s="124"/>
      <c r="L145" s="107">
        <f>SUM(L138:L144)</f>
        <v>90.469999999999985</v>
      </c>
    </row>
    <row r="146" spans="1:12" s="88" customFormat="1" ht="15" x14ac:dyDescent="0.25">
      <c r="A146" s="110">
        <v>2</v>
      </c>
      <c r="B146" s="111">
        <v>2</v>
      </c>
      <c r="C146" s="57" t="s">
        <v>24</v>
      </c>
      <c r="D146" s="57" t="s">
        <v>25</v>
      </c>
      <c r="E146" s="150" t="s">
        <v>49</v>
      </c>
      <c r="F146" s="124">
        <v>272.5</v>
      </c>
      <c r="G146" s="124">
        <v>5.85</v>
      </c>
      <c r="H146" s="124">
        <v>6.96</v>
      </c>
      <c r="I146" s="124">
        <v>10.91</v>
      </c>
      <c r="J146" s="124">
        <v>167.2</v>
      </c>
      <c r="K146" s="124" t="s">
        <v>62</v>
      </c>
      <c r="L146" s="35">
        <v>24.78</v>
      </c>
    </row>
    <row r="147" spans="1:12" s="88" customFormat="1" ht="15" x14ac:dyDescent="0.25">
      <c r="A147" s="110"/>
      <c r="B147" s="111"/>
      <c r="C147" s="57"/>
      <c r="D147" s="57" t="s">
        <v>26</v>
      </c>
      <c r="E147" s="5" t="s">
        <v>155</v>
      </c>
      <c r="F147" s="2">
        <v>205</v>
      </c>
      <c r="G147" s="11">
        <v>17.600000000000001</v>
      </c>
      <c r="H147" s="11">
        <v>17.399999999999999</v>
      </c>
      <c r="I147" s="11">
        <v>37.200000000000003</v>
      </c>
      <c r="J147" s="11">
        <v>365</v>
      </c>
      <c r="K147" s="21" t="s">
        <v>63</v>
      </c>
      <c r="L147" s="35">
        <v>45.6</v>
      </c>
    </row>
    <row r="148" spans="1:12" s="88" customFormat="1" ht="15" x14ac:dyDescent="0.25">
      <c r="A148" s="89"/>
      <c r="B148" s="90"/>
      <c r="C148" s="57"/>
      <c r="D148" s="57" t="s">
        <v>125</v>
      </c>
      <c r="E148" s="12" t="s">
        <v>130</v>
      </c>
      <c r="F148" s="28">
        <v>50</v>
      </c>
      <c r="G148" s="3">
        <v>1.5</v>
      </c>
      <c r="H148" s="3">
        <v>0.72</v>
      </c>
      <c r="I148" s="3">
        <v>6.3</v>
      </c>
      <c r="J148" s="3">
        <v>41.4</v>
      </c>
      <c r="K148" s="131" t="s">
        <v>38</v>
      </c>
      <c r="L148" s="39">
        <v>19.41</v>
      </c>
    </row>
    <row r="149" spans="1:12" s="88" customFormat="1" ht="15" x14ac:dyDescent="0.25">
      <c r="A149" s="110"/>
      <c r="B149" s="111"/>
      <c r="C149" s="57"/>
      <c r="D149" s="57" t="s">
        <v>28</v>
      </c>
      <c r="E149" s="12" t="s">
        <v>137</v>
      </c>
      <c r="F149" s="124">
        <v>200</v>
      </c>
      <c r="G149" s="3">
        <v>0.2</v>
      </c>
      <c r="H149" s="3">
        <v>0.2</v>
      </c>
      <c r="I149" s="3">
        <v>27.9</v>
      </c>
      <c r="J149" s="3">
        <v>115</v>
      </c>
      <c r="K149" s="21" t="s">
        <v>64</v>
      </c>
      <c r="L149" s="35">
        <v>7.4</v>
      </c>
    </row>
    <row r="150" spans="1:12" s="88" customFormat="1" ht="15" x14ac:dyDescent="0.25">
      <c r="A150" s="110"/>
      <c r="B150" s="111"/>
      <c r="C150" s="57"/>
      <c r="D150" s="57" t="s">
        <v>29</v>
      </c>
      <c r="E150" s="1" t="s">
        <v>43</v>
      </c>
      <c r="F150" s="6">
        <v>23</v>
      </c>
      <c r="G150" s="11">
        <v>1.84</v>
      </c>
      <c r="H150" s="11">
        <v>0.46</v>
      </c>
      <c r="I150" s="11">
        <v>13.71</v>
      </c>
      <c r="J150" s="18">
        <v>64.400000000000006</v>
      </c>
      <c r="K150" s="2" t="s">
        <v>38</v>
      </c>
      <c r="L150" s="35">
        <v>3.22</v>
      </c>
    </row>
    <row r="151" spans="1:12" s="88" customFormat="1" ht="15" x14ac:dyDescent="0.25">
      <c r="A151" s="110"/>
      <c r="B151" s="111"/>
      <c r="C151" s="57"/>
      <c r="D151" s="57" t="s">
        <v>30</v>
      </c>
      <c r="E151" s="5" t="s">
        <v>44</v>
      </c>
      <c r="F151" s="10">
        <v>20</v>
      </c>
      <c r="G151" s="3">
        <v>1.4</v>
      </c>
      <c r="H151" s="3">
        <v>0.2</v>
      </c>
      <c r="I151" s="3">
        <v>8.6</v>
      </c>
      <c r="J151" s="3">
        <v>42</v>
      </c>
      <c r="K151" s="134" t="s">
        <v>38</v>
      </c>
      <c r="L151" s="36">
        <v>1.59</v>
      </c>
    </row>
    <row r="152" spans="1:12" s="88" customFormat="1" ht="15" x14ac:dyDescent="0.25">
      <c r="A152" s="98"/>
      <c r="B152" s="99"/>
      <c r="C152" s="59"/>
      <c r="D152" s="60" t="s">
        <v>31</v>
      </c>
      <c r="E152" s="115"/>
      <c r="F152" s="116">
        <f>SUM(F146:F151)</f>
        <v>770.5</v>
      </c>
      <c r="G152" s="116">
        <f>SUM(G146:G151)</f>
        <v>28.39</v>
      </c>
      <c r="H152" s="116">
        <f>SUM(H146:H151)</f>
        <v>25.939999999999998</v>
      </c>
      <c r="I152" s="116">
        <f>SUM(I146:I151)</f>
        <v>104.62</v>
      </c>
      <c r="J152" s="116">
        <f>SUM(J146:J151)</f>
        <v>795</v>
      </c>
      <c r="K152" s="116"/>
      <c r="L152" s="117">
        <f>SUM(L146:L151)</f>
        <v>102</v>
      </c>
    </row>
    <row r="153" spans="1:12" s="88" customFormat="1" ht="15" x14ac:dyDescent="0.25">
      <c r="A153" s="111">
        <v>2</v>
      </c>
      <c r="B153" s="111">
        <v>2</v>
      </c>
      <c r="C153" s="57" t="s">
        <v>159</v>
      </c>
      <c r="D153" s="64" t="s">
        <v>162</v>
      </c>
      <c r="E153" s="12" t="s">
        <v>178</v>
      </c>
      <c r="F153" s="2">
        <v>100</v>
      </c>
      <c r="G153" s="3">
        <v>3.3</v>
      </c>
      <c r="H153" s="3">
        <v>3.1</v>
      </c>
      <c r="I153" s="3">
        <v>26.3</v>
      </c>
      <c r="J153" s="3">
        <v>146</v>
      </c>
      <c r="K153" s="2" t="s">
        <v>163</v>
      </c>
      <c r="L153" s="92">
        <v>9.89</v>
      </c>
    </row>
    <row r="154" spans="1:12" s="88" customFormat="1" ht="15" x14ac:dyDescent="0.25">
      <c r="A154" s="111"/>
      <c r="B154" s="111"/>
      <c r="C154" s="57"/>
      <c r="D154" s="64" t="s">
        <v>28</v>
      </c>
      <c r="E154" s="8" t="s">
        <v>179</v>
      </c>
      <c r="F154" s="28">
        <v>200</v>
      </c>
      <c r="G154" s="3">
        <v>0.2</v>
      </c>
      <c r="H154" s="3">
        <v>0.2</v>
      </c>
      <c r="I154" s="3">
        <v>27.9</v>
      </c>
      <c r="J154" s="3">
        <v>115</v>
      </c>
      <c r="K154" s="2" t="s">
        <v>64</v>
      </c>
      <c r="L154" s="92">
        <v>15.11</v>
      </c>
    </row>
    <row r="155" spans="1:12" s="88" customFormat="1" ht="15.75" thickBot="1" x14ac:dyDescent="0.3">
      <c r="A155" s="93"/>
      <c r="B155" s="94"/>
      <c r="C155" s="61"/>
      <c r="D155" s="71" t="s">
        <v>31</v>
      </c>
      <c r="E155" s="100"/>
      <c r="F155" s="10">
        <f>SUM(F153:F154)</f>
        <v>300</v>
      </c>
      <c r="G155" s="165">
        <f t="shared" ref="G155" si="30">SUM(G153:G154)</f>
        <v>3.5</v>
      </c>
      <c r="H155" s="165">
        <f t="shared" ref="H155" si="31">SUM(H153:H154)</f>
        <v>3.3000000000000003</v>
      </c>
      <c r="I155" s="165">
        <f t="shared" ref="I155" si="32">SUM(I153:I154)</f>
        <v>54.2</v>
      </c>
      <c r="J155" s="165">
        <f t="shared" ref="J155" si="33">SUM(J153:J154)</f>
        <v>261</v>
      </c>
      <c r="K155" s="132"/>
      <c r="L155" s="91">
        <f>SUM(L153:L154)</f>
        <v>25</v>
      </c>
    </row>
    <row r="156" spans="1:12" s="88" customFormat="1" ht="15.75" thickBot="1" x14ac:dyDescent="0.3">
      <c r="A156" s="118">
        <f>A138</f>
        <v>2</v>
      </c>
      <c r="B156" s="119">
        <f>B138</f>
        <v>2</v>
      </c>
      <c r="C156" s="174" t="s">
        <v>4</v>
      </c>
      <c r="D156" s="175"/>
      <c r="E156" s="120"/>
      <c r="F156" s="121">
        <f>F145+F152+F155</f>
        <v>1698.5</v>
      </c>
      <c r="G156" s="121">
        <f t="shared" ref="G156:J156" si="34">G145+G152+G155</f>
        <v>54.47</v>
      </c>
      <c r="H156" s="121">
        <f t="shared" si="34"/>
        <v>63.519999999999996</v>
      </c>
      <c r="I156" s="121">
        <f t="shared" si="34"/>
        <v>265.83</v>
      </c>
      <c r="J156" s="121">
        <f t="shared" si="34"/>
        <v>1868.5</v>
      </c>
      <c r="K156" s="121"/>
      <c r="L156" s="122">
        <f>L145+L152+L155</f>
        <v>217.46999999999997</v>
      </c>
    </row>
    <row r="157" spans="1:12" s="88" customFormat="1" ht="15" x14ac:dyDescent="0.25">
      <c r="A157" s="93">
        <v>2</v>
      </c>
      <c r="B157" s="113">
        <v>3</v>
      </c>
      <c r="C157" s="61" t="s">
        <v>20</v>
      </c>
      <c r="D157" s="152" t="s">
        <v>23</v>
      </c>
      <c r="E157" s="147" t="s">
        <v>69</v>
      </c>
      <c r="F157" s="149">
        <v>200</v>
      </c>
      <c r="G157" s="11">
        <v>0.72</v>
      </c>
      <c r="H157" s="11">
        <v>0.28000000000000003</v>
      </c>
      <c r="I157" s="11">
        <v>24.26</v>
      </c>
      <c r="J157" s="11">
        <v>114</v>
      </c>
      <c r="K157" s="21" t="s">
        <v>98</v>
      </c>
      <c r="L157" s="114">
        <v>20.91</v>
      </c>
    </row>
    <row r="158" spans="1:12" s="88" customFormat="1" ht="15" x14ac:dyDescent="0.25">
      <c r="A158" s="93"/>
      <c r="B158" s="113"/>
      <c r="C158" s="61"/>
      <c r="D158" s="77"/>
      <c r="E158" s="19" t="s">
        <v>39</v>
      </c>
      <c r="F158" s="2">
        <v>10</v>
      </c>
      <c r="G158" s="3">
        <v>0.1</v>
      </c>
      <c r="H158" s="3">
        <v>8.3000000000000007</v>
      </c>
      <c r="I158" s="3">
        <v>0.1</v>
      </c>
      <c r="J158" s="3">
        <v>75</v>
      </c>
      <c r="K158" s="21" t="s">
        <v>40</v>
      </c>
      <c r="L158" s="114">
        <v>8.25</v>
      </c>
    </row>
    <row r="159" spans="1:12" s="88" customFormat="1" ht="15" x14ac:dyDescent="0.25">
      <c r="A159" s="93"/>
      <c r="B159" s="113"/>
      <c r="C159" s="61"/>
      <c r="D159" s="57" t="s">
        <v>21</v>
      </c>
      <c r="E159" s="12" t="s">
        <v>139</v>
      </c>
      <c r="F159" s="28">
        <v>100</v>
      </c>
      <c r="G159" s="11">
        <v>12.2</v>
      </c>
      <c r="H159" s="11">
        <v>11.7</v>
      </c>
      <c r="I159" s="11">
        <v>10.4</v>
      </c>
      <c r="J159" s="11">
        <v>236</v>
      </c>
      <c r="K159" s="21" t="s">
        <v>140</v>
      </c>
      <c r="L159" s="114">
        <v>36.21</v>
      </c>
    </row>
    <row r="160" spans="1:12" s="88" customFormat="1" ht="15" x14ac:dyDescent="0.25">
      <c r="A160" s="110"/>
      <c r="B160" s="111"/>
      <c r="C160" s="57"/>
      <c r="D160" s="57" t="s">
        <v>21</v>
      </c>
      <c r="E160" s="19" t="s">
        <v>67</v>
      </c>
      <c r="F160" s="2">
        <v>180</v>
      </c>
      <c r="G160" s="3">
        <v>6.3</v>
      </c>
      <c r="H160" s="3">
        <v>8.6999999999999993</v>
      </c>
      <c r="I160" s="3">
        <v>33.700000000000003</v>
      </c>
      <c r="J160" s="3">
        <v>239</v>
      </c>
      <c r="K160" s="21" t="s">
        <v>68</v>
      </c>
      <c r="L160" s="92">
        <v>8.84</v>
      </c>
    </row>
    <row r="161" spans="1:13" s="88" customFormat="1" ht="15" x14ac:dyDescent="0.25">
      <c r="A161" s="110"/>
      <c r="B161" s="111"/>
      <c r="C161" s="57"/>
      <c r="D161" s="78" t="s">
        <v>22</v>
      </c>
      <c r="E161" s="12" t="s">
        <v>120</v>
      </c>
      <c r="F161" s="28">
        <v>200</v>
      </c>
      <c r="G161" s="11">
        <v>1.7</v>
      </c>
      <c r="H161" s="11">
        <v>1.3</v>
      </c>
      <c r="I161" s="11">
        <v>17.399999999999999</v>
      </c>
      <c r="J161" s="11">
        <v>88</v>
      </c>
      <c r="K161" s="21" t="s">
        <v>121</v>
      </c>
      <c r="L161" s="92">
        <v>7.56</v>
      </c>
    </row>
    <row r="162" spans="1:13" s="88" customFormat="1" ht="15" x14ac:dyDescent="0.25">
      <c r="A162" s="110"/>
      <c r="B162" s="111"/>
      <c r="C162" s="57"/>
      <c r="D162" s="57" t="s">
        <v>29</v>
      </c>
      <c r="E162" s="5" t="s">
        <v>43</v>
      </c>
      <c r="F162" s="2">
        <v>46</v>
      </c>
      <c r="G162" s="11">
        <v>3.68</v>
      </c>
      <c r="H162" s="11">
        <v>0.92</v>
      </c>
      <c r="I162" s="11">
        <v>26.22</v>
      </c>
      <c r="J162" s="11">
        <v>128.80000000000001</v>
      </c>
      <c r="K162" s="21" t="s">
        <v>38</v>
      </c>
      <c r="L162" s="92">
        <v>6.3</v>
      </c>
    </row>
    <row r="163" spans="1:13" s="88" customFormat="1" ht="15" x14ac:dyDescent="0.25">
      <c r="A163" s="110"/>
      <c r="B163" s="111"/>
      <c r="C163" s="57"/>
      <c r="D163" s="64" t="s">
        <v>114</v>
      </c>
      <c r="E163" s="8" t="s">
        <v>44</v>
      </c>
      <c r="F163" s="28">
        <v>30</v>
      </c>
      <c r="G163" s="3">
        <v>2.1</v>
      </c>
      <c r="H163" s="3">
        <v>0.3</v>
      </c>
      <c r="I163" s="3">
        <v>12.9</v>
      </c>
      <c r="J163" s="3">
        <v>63</v>
      </c>
      <c r="K163" s="131" t="s">
        <v>38</v>
      </c>
      <c r="L163" s="92">
        <v>2.4</v>
      </c>
    </row>
    <row r="164" spans="1:13" s="88" customFormat="1" ht="15" x14ac:dyDescent="0.25">
      <c r="A164" s="110"/>
      <c r="B164" s="111"/>
      <c r="C164" s="57"/>
      <c r="D164" s="79" t="s">
        <v>31</v>
      </c>
      <c r="E164" s="95"/>
      <c r="F164" s="96">
        <f>SUM(F157:F163)</f>
        <v>766</v>
      </c>
      <c r="G164" s="96">
        <f>SUM(G157:G163)</f>
        <v>26.8</v>
      </c>
      <c r="H164" s="96">
        <f>SUM(H157:H163)</f>
        <v>31.500000000000004</v>
      </c>
      <c r="I164" s="96">
        <f>SUM(I157:I163)</f>
        <v>124.98000000000002</v>
      </c>
      <c r="J164" s="96">
        <f>SUM(J157:J163)</f>
        <v>943.8</v>
      </c>
      <c r="K164" s="124"/>
      <c r="L164" s="97">
        <f>SUM(L157:L163)</f>
        <v>90.470000000000013</v>
      </c>
    </row>
    <row r="165" spans="1:13" s="88" customFormat="1" ht="30" x14ac:dyDescent="0.25">
      <c r="A165" s="110">
        <v>2</v>
      </c>
      <c r="B165" s="111">
        <v>3</v>
      </c>
      <c r="C165" s="57" t="s">
        <v>24</v>
      </c>
      <c r="D165" s="57" t="s">
        <v>25</v>
      </c>
      <c r="E165" s="153" t="s">
        <v>141</v>
      </c>
      <c r="F165" s="6">
        <v>280</v>
      </c>
      <c r="G165" s="3">
        <v>8.32</v>
      </c>
      <c r="H165" s="3">
        <v>11.46</v>
      </c>
      <c r="I165" s="3">
        <v>12.1</v>
      </c>
      <c r="J165" s="3">
        <v>167.2</v>
      </c>
      <c r="K165" s="21" t="s">
        <v>62</v>
      </c>
      <c r="L165" s="84">
        <v>34.549999999999997</v>
      </c>
    </row>
    <row r="166" spans="1:13" s="88" customFormat="1" ht="15" x14ac:dyDescent="0.25">
      <c r="A166" s="110"/>
      <c r="B166" s="111"/>
      <c r="C166" s="57"/>
      <c r="D166" s="57" t="s">
        <v>26</v>
      </c>
      <c r="E166" s="16" t="s">
        <v>72</v>
      </c>
      <c r="F166" s="6">
        <v>100</v>
      </c>
      <c r="G166" s="3">
        <v>20.100000000000001</v>
      </c>
      <c r="H166" s="3">
        <v>8.1999999999999993</v>
      </c>
      <c r="I166" s="3">
        <v>13.7</v>
      </c>
      <c r="J166" s="3">
        <v>203</v>
      </c>
      <c r="K166" s="136" t="s">
        <v>73</v>
      </c>
      <c r="L166" s="84">
        <v>21.03</v>
      </c>
    </row>
    <row r="167" spans="1:13" s="88" customFormat="1" ht="15" x14ac:dyDescent="0.25">
      <c r="A167" s="110"/>
      <c r="B167" s="111"/>
      <c r="C167" s="57"/>
      <c r="D167" s="57" t="s">
        <v>27</v>
      </c>
      <c r="E167" s="20" t="s">
        <v>142</v>
      </c>
      <c r="F167" s="6">
        <v>180</v>
      </c>
      <c r="G167" s="3">
        <v>5.8</v>
      </c>
      <c r="H167" s="3">
        <v>5.4</v>
      </c>
      <c r="I167" s="3">
        <v>37</v>
      </c>
      <c r="J167" s="21">
        <v>220</v>
      </c>
      <c r="K167" s="136" t="s">
        <v>92</v>
      </c>
      <c r="L167" s="84">
        <v>16.38</v>
      </c>
    </row>
    <row r="168" spans="1:13" s="88" customFormat="1" ht="15" x14ac:dyDescent="0.25">
      <c r="A168" s="110"/>
      <c r="B168" s="111"/>
      <c r="C168" s="57"/>
      <c r="D168" s="64" t="s">
        <v>125</v>
      </c>
      <c r="E168" s="20" t="s">
        <v>135</v>
      </c>
      <c r="F168" s="6">
        <v>50</v>
      </c>
      <c r="G168" s="3">
        <v>0.65</v>
      </c>
      <c r="H168" s="3">
        <v>0.15</v>
      </c>
      <c r="I168" s="3">
        <v>2.65</v>
      </c>
      <c r="J168" s="3">
        <v>15.5</v>
      </c>
      <c r="K168" s="2" t="s">
        <v>136</v>
      </c>
      <c r="L168" s="38">
        <v>7.79</v>
      </c>
      <c r="M168" s="112"/>
    </row>
    <row r="169" spans="1:13" s="88" customFormat="1" ht="15" x14ac:dyDescent="0.25">
      <c r="A169" s="110"/>
      <c r="B169" s="111"/>
      <c r="C169" s="57"/>
      <c r="D169" s="57" t="s">
        <v>28</v>
      </c>
      <c r="E169" s="7" t="s">
        <v>76</v>
      </c>
      <c r="F169" s="2">
        <v>200</v>
      </c>
      <c r="G169" s="3">
        <v>1</v>
      </c>
      <c r="H169" s="3">
        <v>0</v>
      </c>
      <c r="I169" s="3">
        <v>20.2</v>
      </c>
      <c r="J169" s="3">
        <v>85</v>
      </c>
      <c r="K169" s="134" t="s">
        <v>48</v>
      </c>
      <c r="L169" s="75">
        <v>15.48</v>
      </c>
    </row>
    <row r="170" spans="1:13" s="88" customFormat="1" ht="15" x14ac:dyDescent="0.25">
      <c r="A170" s="110"/>
      <c r="B170" s="111"/>
      <c r="C170" s="57"/>
      <c r="D170" s="57" t="s">
        <v>29</v>
      </c>
      <c r="E170" s="12" t="s">
        <v>43</v>
      </c>
      <c r="F170" s="10">
        <v>32</v>
      </c>
      <c r="G170" s="3">
        <v>2.64</v>
      </c>
      <c r="H170" s="3">
        <v>0.66</v>
      </c>
      <c r="I170" s="3">
        <v>18.809999999999999</v>
      </c>
      <c r="J170" s="3">
        <v>92.4</v>
      </c>
      <c r="K170" s="137" t="s">
        <v>38</v>
      </c>
      <c r="L170" s="34">
        <v>4.37</v>
      </c>
    </row>
    <row r="171" spans="1:13" s="88" customFormat="1" ht="15" x14ac:dyDescent="0.25">
      <c r="A171" s="110"/>
      <c r="B171" s="111"/>
      <c r="C171" s="57"/>
      <c r="D171" s="57" t="s">
        <v>30</v>
      </c>
      <c r="E171" s="5" t="s">
        <v>44</v>
      </c>
      <c r="F171" s="2">
        <v>30</v>
      </c>
      <c r="G171" s="3">
        <v>2.1</v>
      </c>
      <c r="H171" s="3">
        <v>0.3</v>
      </c>
      <c r="I171" s="3">
        <v>12.9</v>
      </c>
      <c r="J171" s="3">
        <v>63</v>
      </c>
      <c r="K171" s="136" t="s">
        <v>38</v>
      </c>
      <c r="L171" s="36">
        <v>2.4</v>
      </c>
    </row>
    <row r="172" spans="1:13" s="88" customFormat="1" ht="15" x14ac:dyDescent="0.25">
      <c r="A172" s="98"/>
      <c r="B172" s="99"/>
      <c r="C172" s="59"/>
      <c r="D172" s="60" t="s">
        <v>31</v>
      </c>
      <c r="E172" s="115"/>
      <c r="F172" s="116">
        <f>SUM(F165:F171)</f>
        <v>872</v>
      </c>
      <c r="G172" s="116">
        <f>SUM(G165:G171)</f>
        <v>40.61</v>
      </c>
      <c r="H172" s="116">
        <f>SUM(H165:H171)</f>
        <v>26.17</v>
      </c>
      <c r="I172" s="116">
        <f>SUM(I165:I171)</f>
        <v>117.36000000000001</v>
      </c>
      <c r="J172" s="116">
        <f>SUM(J165:J171)</f>
        <v>846.1</v>
      </c>
      <c r="K172" s="116"/>
      <c r="L172" s="117">
        <f>SUM(L165:L171)</f>
        <v>102.00000000000001</v>
      </c>
    </row>
    <row r="173" spans="1:13" s="88" customFormat="1" ht="15" x14ac:dyDescent="0.25">
      <c r="A173" s="111">
        <v>2</v>
      </c>
      <c r="B173" s="111">
        <v>3</v>
      </c>
      <c r="C173" s="57" t="s">
        <v>159</v>
      </c>
      <c r="D173" s="64" t="s">
        <v>162</v>
      </c>
      <c r="E173" s="12" t="s">
        <v>175</v>
      </c>
      <c r="F173" s="2">
        <v>100</v>
      </c>
      <c r="G173" s="3">
        <v>4.08</v>
      </c>
      <c r="H173" s="3">
        <v>6</v>
      </c>
      <c r="I173" s="3">
        <v>24</v>
      </c>
      <c r="J173" s="3">
        <v>130</v>
      </c>
      <c r="K173" s="2" t="s">
        <v>163</v>
      </c>
      <c r="L173" s="92">
        <v>18.25</v>
      </c>
    </row>
    <row r="174" spans="1:13" s="88" customFormat="1" ht="15" x14ac:dyDescent="0.25">
      <c r="A174" s="111"/>
      <c r="B174" s="111"/>
      <c r="C174" s="57"/>
      <c r="D174" s="64" t="s">
        <v>28</v>
      </c>
      <c r="E174" s="8" t="s">
        <v>151</v>
      </c>
      <c r="F174" s="28">
        <v>200</v>
      </c>
      <c r="G174" s="3">
        <v>0.85</v>
      </c>
      <c r="H174" s="3">
        <v>0</v>
      </c>
      <c r="I174" s="3">
        <v>23.32</v>
      </c>
      <c r="J174" s="3">
        <v>99.1</v>
      </c>
      <c r="K174" s="2" t="s">
        <v>64</v>
      </c>
      <c r="L174" s="92">
        <v>6.75</v>
      </c>
    </row>
    <row r="175" spans="1:13" s="88" customFormat="1" ht="15.75" thickBot="1" x14ac:dyDescent="0.3">
      <c r="A175" s="93"/>
      <c r="B175" s="94"/>
      <c r="C175" s="61"/>
      <c r="D175" s="71" t="s">
        <v>31</v>
      </c>
      <c r="E175" s="100"/>
      <c r="F175" s="10">
        <f>SUM(F173:F174)</f>
        <v>300</v>
      </c>
      <c r="G175" s="165">
        <f t="shared" ref="G175" si="35">SUM(G173:G174)</f>
        <v>4.93</v>
      </c>
      <c r="H175" s="165">
        <f t="shared" ref="H175" si="36">SUM(H173:H174)</f>
        <v>6</v>
      </c>
      <c r="I175" s="165">
        <f t="shared" ref="I175" si="37">SUM(I173:I174)</f>
        <v>47.32</v>
      </c>
      <c r="J175" s="165">
        <f t="shared" ref="J175" si="38">SUM(J173:J174)</f>
        <v>229.1</v>
      </c>
      <c r="K175" s="132"/>
      <c r="L175" s="91">
        <f>SUM(L173:L174)</f>
        <v>25</v>
      </c>
    </row>
    <row r="176" spans="1:13" s="88" customFormat="1" ht="15.75" thickBot="1" x14ac:dyDescent="0.3">
      <c r="A176" s="118">
        <v>2</v>
      </c>
      <c r="B176" s="119">
        <v>3</v>
      </c>
      <c r="C176" s="174" t="s">
        <v>4</v>
      </c>
      <c r="D176" s="175"/>
      <c r="E176" s="120"/>
      <c r="F176" s="121">
        <f>F164+F172+F175</f>
        <v>1938</v>
      </c>
      <c r="G176" s="121">
        <f t="shared" ref="G176:J176" si="39">G164+G172+G175</f>
        <v>72.34</v>
      </c>
      <c r="H176" s="121">
        <f t="shared" si="39"/>
        <v>63.67</v>
      </c>
      <c r="I176" s="121">
        <f t="shared" si="39"/>
        <v>289.66000000000003</v>
      </c>
      <c r="J176" s="121">
        <f t="shared" si="39"/>
        <v>2019</v>
      </c>
      <c r="K176" s="121"/>
      <c r="L176" s="122">
        <f>L164+L172+L175</f>
        <v>217.47000000000003</v>
      </c>
    </row>
    <row r="177" spans="1:12" s="88" customFormat="1" ht="15.75" customHeight="1" x14ac:dyDescent="0.25">
      <c r="A177" s="108">
        <v>2</v>
      </c>
      <c r="B177" s="109">
        <v>4</v>
      </c>
      <c r="C177" s="56" t="s">
        <v>20</v>
      </c>
      <c r="D177" s="62"/>
      <c r="E177" s="31" t="s">
        <v>47</v>
      </c>
      <c r="F177" s="66">
        <v>200</v>
      </c>
      <c r="G177" s="22">
        <v>1</v>
      </c>
      <c r="H177" s="22">
        <v>0</v>
      </c>
      <c r="I177" s="22">
        <v>20.2</v>
      </c>
      <c r="J177" s="22">
        <v>85</v>
      </c>
      <c r="K177" s="130" t="s">
        <v>48</v>
      </c>
      <c r="L177" s="87">
        <v>19.920000000000002</v>
      </c>
    </row>
    <row r="178" spans="1:12" s="88" customFormat="1" ht="15" x14ac:dyDescent="0.25">
      <c r="A178" s="110"/>
      <c r="B178" s="111"/>
      <c r="C178" s="57"/>
      <c r="D178" s="77"/>
      <c r="E178" s="16" t="s">
        <v>39</v>
      </c>
      <c r="F178" s="6">
        <v>10</v>
      </c>
      <c r="G178" s="3">
        <v>0.1</v>
      </c>
      <c r="H178" s="3">
        <v>8.3000000000000007</v>
      </c>
      <c r="I178" s="3">
        <v>0.1</v>
      </c>
      <c r="J178" s="3">
        <v>75</v>
      </c>
      <c r="K178" s="2" t="s">
        <v>40</v>
      </c>
      <c r="L178" s="92">
        <v>8.25</v>
      </c>
    </row>
    <row r="179" spans="1:12" s="88" customFormat="1" ht="15" x14ac:dyDescent="0.25">
      <c r="A179" s="110"/>
      <c r="B179" s="111"/>
      <c r="C179" s="57"/>
      <c r="D179" s="77"/>
      <c r="E179" s="9" t="s">
        <v>45</v>
      </c>
      <c r="F179" s="2">
        <v>35</v>
      </c>
      <c r="G179" s="3">
        <v>8.58</v>
      </c>
      <c r="H179" s="3">
        <v>9.8000000000000007</v>
      </c>
      <c r="I179" s="3">
        <v>0</v>
      </c>
      <c r="J179" s="3">
        <v>122.5</v>
      </c>
      <c r="K179" s="134" t="s">
        <v>46</v>
      </c>
      <c r="L179" s="92">
        <v>26.33</v>
      </c>
    </row>
    <row r="180" spans="1:12" s="88" customFormat="1" ht="15" x14ac:dyDescent="0.25">
      <c r="A180" s="93"/>
      <c r="B180" s="113"/>
      <c r="C180" s="61"/>
      <c r="D180" s="78" t="s">
        <v>21</v>
      </c>
      <c r="E180" s="17" t="s">
        <v>77</v>
      </c>
      <c r="F180" s="6">
        <v>250</v>
      </c>
      <c r="G180" s="3">
        <v>5.7</v>
      </c>
      <c r="H180" s="3">
        <v>4.9000000000000004</v>
      </c>
      <c r="I180" s="3">
        <v>21.7</v>
      </c>
      <c r="J180" s="3">
        <v>155</v>
      </c>
      <c r="K180" s="135" t="s">
        <v>78</v>
      </c>
      <c r="L180" s="114">
        <v>16.98</v>
      </c>
    </row>
    <row r="181" spans="1:12" s="88" customFormat="1" ht="15" x14ac:dyDescent="0.25">
      <c r="A181" s="110"/>
      <c r="B181" s="111"/>
      <c r="C181" s="57"/>
      <c r="D181" s="78" t="s">
        <v>22</v>
      </c>
      <c r="E181" s="13" t="s">
        <v>79</v>
      </c>
      <c r="F181" s="2">
        <v>200</v>
      </c>
      <c r="G181" s="3">
        <v>2.9</v>
      </c>
      <c r="H181" s="3">
        <v>2.5</v>
      </c>
      <c r="I181" s="3">
        <v>24.8</v>
      </c>
      <c r="J181" s="3">
        <v>132</v>
      </c>
      <c r="K181" s="135" t="s">
        <v>42</v>
      </c>
      <c r="L181" s="92">
        <v>15.24</v>
      </c>
    </row>
    <row r="182" spans="1:12" s="88" customFormat="1" ht="15" x14ac:dyDescent="0.25">
      <c r="A182" s="110"/>
      <c r="B182" s="111"/>
      <c r="C182" s="57"/>
      <c r="D182" s="78" t="s">
        <v>29</v>
      </c>
      <c r="E182" s="13" t="s">
        <v>43</v>
      </c>
      <c r="F182" s="6">
        <v>18</v>
      </c>
      <c r="G182" s="3">
        <v>1.52</v>
      </c>
      <c r="H182" s="3">
        <v>0.38</v>
      </c>
      <c r="I182" s="3">
        <v>10.83</v>
      </c>
      <c r="J182" s="3">
        <v>53.2</v>
      </c>
      <c r="K182" s="135" t="s">
        <v>38</v>
      </c>
      <c r="L182" s="92">
        <v>2.5499999999999998</v>
      </c>
    </row>
    <row r="183" spans="1:12" s="88" customFormat="1" ht="15" x14ac:dyDescent="0.25">
      <c r="A183" s="110"/>
      <c r="B183" s="111"/>
      <c r="C183" s="57"/>
      <c r="D183" s="64" t="s">
        <v>114</v>
      </c>
      <c r="E183" s="8" t="s">
        <v>44</v>
      </c>
      <c r="F183" s="28">
        <v>15</v>
      </c>
      <c r="G183" s="3">
        <v>1.05</v>
      </c>
      <c r="H183" s="3">
        <v>0.15</v>
      </c>
      <c r="I183" s="3">
        <v>6.45</v>
      </c>
      <c r="J183" s="3">
        <v>31.5</v>
      </c>
      <c r="K183" s="131" t="s">
        <v>38</v>
      </c>
      <c r="L183" s="92">
        <v>1.2</v>
      </c>
    </row>
    <row r="184" spans="1:12" s="88" customFormat="1" ht="15" x14ac:dyDescent="0.25">
      <c r="A184" s="110"/>
      <c r="B184" s="111"/>
      <c r="C184" s="57"/>
      <c r="D184" s="79" t="s">
        <v>31</v>
      </c>
      <c r="E184" s="123"/>
      <c r="F184" s="124">
        <f>SUM(F177:F183)</f>
        <v>728</v>
      </c>
      <c r="G184" s="124">
        <f>SUM(G177:G183)</f>
        <v>20.849999999999998</v>
      </c>
      <c r="H184" s="124">
        <f>SUM(H177:H183)</f>
        <v>26.029999999999998</v>
      </c>
      <c r="I184" s="124">
        <f>SUM(I177:I183)</f>
        <v>84.08</v>
      </c>
      <c r="J184" s="124">
        <f>SUM(J177:J183)</f>
        <v>654.20000000000005</v>
      </c>
      <c r="K184" s="124"/>
      <c r="L184" s="97">
        <f>SUM(L177:L183)</f>
        <v>90.47</v>
      </c>
    </row>
    <row r="185" spans="1:12" s="88" customFormat="1" ht="15" x14ac:dyDescent="0.25">
      <c r="A185" s="110">
        <v>2</v>
      </c>
      <c r="B185" s="111">
        <v>4</v>
      </c>
      <c r="C185" s="57" t="s">
        <v>24</v>
      </c>
      <c r="D185" s="78" t="s">
        <v>25</v>
      </c>
      <c r="E185" s="142" t="s">
        <v>122</v>
      </c>
      <c r="F185" s="25">
        <v>280</v>
      </c>
      <c r="G185" s="3">
        <v>12.6</v>
      </c>
      <c r="H185" s="3">
        <v>6.4</v>
      </c>
      <c r="I185" s="3">
        <v>17.399999999999999</v>
      </c>
      <c r="J185" s="3">
        <v>185</v>
      </c>
      <c r="K185" s="21" t="s">
        <v>123</v>
      </c>
      <c r="L185" s="84">
        <v>35.450000000000003</v>
      </c>
    </row>
    <row r="186" spans="1:12" s="88" customFormat="1" ht="15" x14ac:dyDescent="0.25">
      <c r="A186" s="110"/>
      <c r="B186" s="111"/>
      <c r="C186" s="57"/>
      <c r="D186" s="78" t="s">
        <v>26</v>
      </c>
      <c r="E186" s="24" t="s">
        <v>81</v>
      </c>
      <c r="F186" s="6">
        <v>100</v>
      </c>
      <c r="G186" s="3">
        <v>19</v>
      </c>
      <c r="H186" s="3">
        <v>20.8</v>
      </c>
      <c r="I186" s="3">
        <v>13.6</v>
      </c>
      <c r="J186" s="3">
        <v>318</v>
      </c>
      <c r="K186" s="21" t="s">
        <v>38</v>
      </c>
      <c r="L186" s="84">
        <v>31.61</v>
      </c>
    </row>
    <row r="187" spans="1:12" s="88" customFormat="1" ht="15" x14ac:dyDescent="0.25">
      <c r="A187" s="110"/>
      <c r="B187" s="111"/>
      <c r="C187" s="57"/>
      <c r="D187" s="78" t="s">
        <v>27</v>
      </c>
      <c r="E187" s="24" t="s">
        <v>82</v>
      </c>
      <c r="F187" s="6">
        <v>180</v>
      </c>
      <c r="G187" s="3">
        <v>4.2</v>
      </c>
      <c r="H187" s="3">
        <v>8</v>
      </c>
      <c r="I187" s="3">
        <v>13.8</v>
      </c>
      <c r="J187" s="3">
        <v>143</v>
      </c>
      <c r="K187" s="21" t="s">
        <v>83</v>
      </c>
      <c r="L187" s="84">
        <v>13.47</v>
      </c>
    </row>
    <row r="188" spans="1:12" s="88" customFormat="1" ht="15" x14ac:dyDescent="0.25">
      <c r="A188" s="89"/>
      <c r="B188" s="90"/>
      <c r="C188" s="57"/>
      <c r="D188" s="64" t="s">
        <v>125</v>
      </c>
      <c r="E188" s="8" t="s">
        <v>124</v>
      </c>
      <c r="F188" s="10">
        <v>100</v>
      </c>
      <c r="G188" s="3">
        <v>1.8</v>
      </c>
      <c r="H188" s="3">
        <v>0.1</v>
      </c>
      <c r="I188" s="3">
        <v>4.4000000000000004</v>
      </c>
      <c r="J188" s="3">
        <v>19</v>
      </c>
      <c r="K188" s="131" t="s">
        <v>38</v>
      </c>
      <c r="L188" s="74">
        <v>12.51</v>
      </c>
    </row>
    <row r="189" spans="1:12" s="88" customFormat="1" ht="15" x14ac:dyDescent="0.25">
      <c r="A189" s="110"/>
      <c r="B189" s="111"/>
      <c r="C189" s="57"/>
      <c r="D189" s="57" t="s">
        <v>28</v>
      </c>
      <c r="E189" s="8" t="s">
        <v>54</v>
      </c>
      <c r="F189" s="6">
        <v>200</v>
      </c>
      <c r="G189" s="3">
        <v>0.7</v>
      </c>
      <c r="H189" s="3">
        <v>0.09</v>
      </c>
      <c r="I189" s="3">
        <v>32</v>
      </c>
      <c r="J189" s="3">
        <v>113</v>
      </c>
      <c r="K189" s="134" t="s">
        <v>55</v>
      </c>
      <c r="L189" s="35">
        <v>4.9400000000000004</v>
      </c>
    </row>
    <row r="190" spans="1:12" s="88" customFormat="1" ht="15" x14ac:dyDescent="0.25">
      <c r="A190" s="110"/>
      <c r="B190" s="111"/>
      <c r="C190" s="57"/>
      <c r="D190" s="78" t="s">
        <v>29</v>
      </c>
      <c r="E190" s="1" t="s">
        <v>43</v>
      </c>
      <c r="F190" s="2">
        <v>18</v>
      </c>
      <c r="G190" s="140">
        <v>1.52</v>
      </c>
      <c r="H190" s="140">
        <v>0.38</v>
      </c>
      <c r="I190" s="140">
        <v>10.83</v>
      </c>
      <c r="J190" s="11">
        <v>53.2</v>
      </c>
      <c r="K190" s="21" t="s">
        <v>38</v>
      </c>
      <c r="L190" s="76">
        <v>2.4300000000000002</v>
      </c>
    </row>
    <row r="191" spans="1:12" s="88" customFormat="1" ht="15" x14ac:dyDescent="0.25">
      <c r="A191" s="110"/>
      <c r="B191" s="111"/>
      <c r="C191" s="57"/>
      <c r="D191" s="57" t="s">
        <v>30</v>
      </c>
      <c r="E191" s="5" t="s">
        <v>44</v>
      </c>
      <c r="F191" s="10">
        <v>20</v>
      </c>
      <c r="G191" s="3">
        <v>1.4</v>
      </c>
      <c r="H191" s="3">
        <v>0.2</v>
      </c>
      <c r="I191" s="3">
        <v>8.6</v>
      </c>
      <c r="J191" s="3">
        <v>42</v>
      </c>
      <c r="K191" s="134" t="s">
        <v>38</v>
      </c>
      <c r="L191" s="36">
        <v>1.59</v>
      </c>
    </row>
    <row r="192" spans="1:12" s="88" customFormat="1" ht="15" x14ac:dyDescent="0.25">
      <c r="A192" s="98"/>
      <c r="B192" s="99"/>
      <c r="C192" s="59"/>
      <c r="D192" s="60" t="s">
        <v>31</v>
      </c>
      <c r="E192" s="115"/>
      <c r="F192" s="116">
        <f>SUM(F185:F191)</f>
        <v>898</v>
      </c>
      <c r="G192" s="116">
        <f>SUM(G185:G191)</f>
        <v>41.220000000000006</v>
      </c>
      <c r="H192" s="116">
        <f>SUM(H185:H191)</f>
        <v>35.970000000000013</v>
      </c>
      <c r="I192" s="116">
        <f>SUM(I185:I191)</f>
        <v>100.62999999999998</v>
      </c>
      <c r="J192" s="116">
        <f>SUM(J185:J191)</f>
        <v>873.2</v>
      </c>
      <c r="K192" s="116"/>
      <c r="L192" s="117">
        <f>SUM(L185:L191)</f>
        <v>102.00000000000001</v>
      </c>
    </row>
    <row r="193" spans="1:12" s="88" customFormat="1" ht="15" x14ac:dyDescent="0.25">
      <c r="A193" s="111">
        <v>2</v>
      </c>
      <c r="B193" s="111">
        <v>4</v>
      </c>
      <c r="C193" s="57" t="s">
        <v>159</v>
      </c>
      <c r="D193" s="64" t="s">
        <v>162</v>
      </c>
      <c r="E193" s="12" t="s">
        <v>165</v>
      </c>
      <c r="F193" s="2">
        <v>100</v>
      </c>
      <c r="G193" s="3">
        <v>5.5</v>
      </c>
      <c r="H193" s="3">
        <v>5</v>
      </c>
      <c r="I193" s="3">
        <v>58</v>
      </c>
      <c r="J193" s="3">
        <v>300.3</v>
      </c>
      <c r="K193" s="2" t="s">
        <v>163</v>
      </c>
      <c r="L193" s="92">
        <v>14.43</v>
      </c>
    </row>
    <row r="194" spans="1:12" s="88" customFormat="1" ht="15" x14ac:dyDescent="0.25">
      <c r="A194" s="111"/>
      <c r="B194" s="111"/>
      <c r="C194" s="57"/>
      <c r="D194" s="64" t="s">
        <v>28</v>
      </c>
      <c r="E194" s="8" t="s">
        <v>180</v>
      </c>
      <c r="F194" s="28">
        <v>200</v>
      </c>
      <c r="G194" s="3">
        <v>0.5</v>
      </c>
      <c r="H194" s="3">
        <v>0.1</v>
      </c>
      <c r="I194" s="3">
        <v>28.1</v>
      </c>
      <c r="J194" s="3">
        <v>115</v>
      </c>
      <c r="K194" s="2" t="s">
        <v>181</v>
      </c>
      <c r="L194" s="92">
        <v>10.57</v>
      </c>
    </row>
    <row r="195" spans="1:12" s="88" customFormat="1" ht="15.75" thickBot="1" x14ac:dyDescent="0.3">
      <c r="A195" s="93"/>
      <c r="B195" s="94"/>
      <c r="C195" s="61"/>
      <c r="D195" s="71" t="s">
        <v>31</v>
      </c>
      <c r="E195" s="100"/>
      <c r="F195" s="10">
        <f>SUM(F193:F194)</f>
        <v>300</v>
      </c>
      <c r="G195" s="165">
        <f t="shared" ref="G195" si="40">SUM(G193:G194)</f>
        <v>6</v>
      </c>
      <c r="H195" s="165">
        <f t="shared" ref="H195" si="41">SUM(H193:H194)</f>
        <v>5.0999999999999996</v>
      </c>
      <c r="I195" s="165">
        <f t="shared" ref="I195" si="42">SUM(I193:I194)</f>
        <v>86.1</v>
      </c>
      <c r="J195" s="165">
        <f t="shared" ref="J195" si="43">SUM(J193:J194)</f>
        <v>415.3</v>
      </c>
      <c r="K195" s="132"/>
      <c r="L195" s="91">
        <f>SUM(L193:L194)</f>
        <v>25</v>
      </c>
    </row>
    <row r="196" spans="1:12" s="88" customFormat="1" ht="15.75" thickBot="1" x14ac:dyDescent="0.3">
      <c r="A196" s="118">
        <f>A177</f>
        <v>2</v>
      </c>
      <c r="B196" s="119">
        <f>B177</f>
        <v>4</v>
      </c>
      <c r="C196" s="174" t="s">
        <v>4</v>
      </c>
      <c r="D196" s="175"/>
      <c r="E196" s="120"/>
      <c r="F196" s="121">
        <f>F184+F192+F195</f>
        <v>1926</v>
      </c>
      <c r="G196" s="166">
        <f t="shared" ref="G196:J196" si="44">G184+G192+G195</f>
        <v>68.070000000000007</v>
      </c>
      <c r="H196" s="166">
        <f t="shared" si="44"/>
        <v>67.100000000000009</v>
      </c>
      <c r="I196" s="166">
        <f t="shared" si="44"/>
        <v>270.80999999999995</v>
      </c>
      <c r="J196" s="166">
        <f t="shared" si="44"/>
        <v>1942.7</v>
      </c>
      <c r="K196" s="121"/>
      <c r="L196" s="122">
        <f>L184+L192+L195</f>
        <v>217.47000000000003</v>
      </c>
    </row>
    <row r="197" spans="1:12" s="88" customFormat="1" ht="15.75" customHeight="1" x14ac:dyDescent="0.25">
      <c r="A197" s="93">
        <v>2</v>
      </c>
      <c r="B197" s="113">
        <v>5</v>
      </c>
      <c r="C197" s="61" t="s">
        <v>20</v>
      </c>
      <c r="D197" s="77"/>
      <c r="E197" s="16" t="s">
        <v>59</v>
      </c>
      <c r="F197" s="14">
        <v>110</v>
      </c>
      <c r="G197" s="15">
        <v>2.5</v>
      </c>
      <c r="H197" s="15">
        <v>2.9</v>
      </c>
      <c r="I197" s="15">
        <v>9</v>
      </c>
      <c r="J197" s="15">
        <v>71</v>
      </c>
      <c r="K197" s="135" t="s">
        <v>60</v>
      </c>
      <c r="L197" s="106">
        <v>28.71</v>
      </c>
    </row>
    <row r="198" spans="1:12" s="88" customFormat="1" ht="33" customHeight="1" x14ac:dyDescent="0.25">
      <c r="A198" s="93"/>
      <c r="B198" s="113"/>
      <c r="C198" s="61"/>
      <c r="D198" s="160" t="s">
        <v>21</v>
      </c>
      <c r="E198" s="150" t="s">
        <v>143</v>
      </c>
      <c r="F198" s="129">
        <v>205</v>
      </c>
      <c r="G198" s="3">
        <v>23</v>
      </c>
      <c r="H198" s="3">
        <v>12.5</v>
      </c>
      <c r="I198" s="3">
        <v>15.5</v>
      </c>
      <c r="J198" s="3">
        <v>254.7</v>
      </c>
      <c r="K198" s="138" t="s">
        <v>38</v>
      </c>
      <c r="L198" s="114">
        <v>53.69</v>
      </c>
    </row>
    <row r="199" spans="1:12" s="88" customFormat="1" ht="15" x14ac:dyDescent="0.25">
      <c r="A199" s="110"/>
      <c r="B199" s="111"/>
      <c r="C199" s="57"/>
      <c r="D199" s="64" t="s">
        <v>22</v>
      </c>
      <c r="E199" s="12" t="s">
        <v>104</v>
      </c>
      <c r="F199" s="6">
        <v>200</v>
      </c>
      <c r="G199" s="3">
        <v>7.0000000000000007E-2</v>
      </c>
      <c r="H199" s="3">
        <v>0.02</v>
      </c>
      <c r="I199" s="3">
        <v>15</v>
      </c>
      <c r="J199" s="3">
        <v>60</v>
      </c>
      <c r="K199" s="2" t="s">
        <v>105</v>
      </c>
      <c r="L199" s="92">
        <v>2.16</v>
      </c>
    </row>
    <row r="200" spans="1:12" s="88" customFormat="1" ht="15" x14ac:dyDescent="0.25">
      <c r="A200" s="110"/>
      <c r="B200" s="111"/>
      <c r="C200" s="57"/>
      <c r="D200" s="78" t="s">
        <v>29</v>
      </c>
      <c r="E200" s="5" t="s">
        <v>43</v>
      </c>
      <c r="F200" s="21">
        <v>31</v>
      </c>
      <c r="G200" s="140">
        <v>2.48</v>
      </c>
      <c r="H200" s="140">
        <v>0.62</v>
      </c>
      <c r="I200" s="140">
        <v>17.670000000000002</v>
      </c>
      <c r="J200" s="11">
        <v>86.8</v>
      </c>
      <c r="K200" s="21" t="s">
        <v>38</v>
      </c>
      <c r="L200" s="92">
        <v>4.32</v>
      </c>
    </row>
    <row r="201" spans="1:12" s="88" customFormat="1" ht="15" x14ac:dyDescent="0.25">
      <c r="A201" s="110"/>
      <c r="B201" s="111"/>
      <c r="C201" s="57"/>
      <c r="D201" s="78" t="s">
        <v>30</v>
      </c>
      <c r="E201" s="5" t="s">
        <v>44</v>
      </c>
      <c r="F201" s="2">
        <v>20</v>
      </c>
      <c r="G201" s="3">
        <v>1.4</v>
      </c>
      <c r="H201" s="3">
        <v>0.2</v>
      </c>
      <c r="I201" s="3">
        <v>8.6</v>
      </c>
      <c r="J201" s="3">
        <v>42</v>
      </c>
      <c r="K201" s="21" t="s">
        <v>38</v>
      </c>
      <c r="L201" s="92">
        <v>1.59</v>
      </c>
    </row>
    <row r="202" spans="1:12" s="88" customFormat="1" ht="15" x14ac:dyDescent="0.25">
      <c r="A202" s="110"/>
      <c r="B202" s="111"/>
      <c r="C202" s="57"/>
      <c r="D202" s="79" t="s">
        <v>31</v>
      </c>
      <c r="E202" s="123"/>
      <c r="F202" s="124">
        <f>SUM(F197:F201)</f>
        <v>566</v>
      </c>
      <c r="G202" s="124">
        <f>SUM(G197:G201)</f>
        <v>29.45</v>
      </c>
      <c r="H202" s="124">
        <f>SUM(H197:H201)</f>
        <v>16.239999999999998</v>
      </c>
      <c r="I202" s="124">
        <f>SUM(I197:I201)</f>
        <v>65.77</v>
      </c>
      <c r="J202" s="124">
        <f>SUM(J197:J201)</f>
        <v>514.5</v>
      </c>
      <c r="K202" s="124"/>
      <c r="L202" s="97">
        <f>SUM(L197:L201)</f>
        <v>90.47</v>
      </c>
    </row>
    <row r="203" spans="1:12" s="88" customFormat="1" ht="30" x14ac:dyDescent="0.25">
      <c r="A203" s="110">
        <v>2</v>
      </c>
      <c r="B203" s="111">
        <v>5</v>
      </c>
      <c r="C203" s="57" t="s">
        <v>24</v>
      </c>
      <c r="D203" s="57" t="s">
        <v>25</v>
      </c>
      <c r="E203" s="12" t="s">
        <v>84</v>
      </c>
      <c r="F203" s="28">
        <v>275</v>
      </c>
      <c r="G203" s="3">
        <v>6.4</v>
      </c>
      <c r="H203" s="3">
        <v>4.5</v>
      </c>
      <c r="I203" s="3">
        <v>20</v>
      </c>
      <c r="J203" s="3">
        <v>146</v>
      </c>
      <c r="K203" s="131" t="s">
        <v>85</v>
      </c>
      <c r="L203" s="21">
        <v>14.43</v>
      </c>
    </row>
    <row r="204" spans="1:12" s="88" customFormat="1" ht="15" x14ac:dyDescent="0.25">
      <c r="A204" s="110"/>
      <c r="B204" s="111"/>
      <c r="C204" s="57"/>
      <c r="D204" s="57" t="s">
        <v>26</v>
      </c>
      <c r="E204" s="12" t="s">
        <v>144</v>
      </c>
      <c r="F204" s="6">
        <v>100</v>
      </c>
      <c r="G204" s="3">
        <v>21.4</v>
      </c>
      <c r="H204" s="3">
        <v>17.600000000000001</v>
      </c>
      <c r="I204" s="3">
        <v>9</v>
      </c>
      <c r="J204" s="3">
        <v>280</v>
      </c>
      <c r="K204" s="141" t="s">
        <v>101</v>
      </c>
      <c r="L204" s="84">
        <v>48.59</v>
      </c>
    </row>
    <row r="205" spans="1:12" s="88" customFormat="1" ht="15" x14ac:dyDescent="0.25">
      <c r="A205" s="110"/>
      <c r="B205" s="111"/>
      <c r="C205" s="57"/>
      <c r="D205" s="57" t="s">
        <v>27</v>
      </c>
      <c r="E205" s="12" t="s">
        <v>107</v>
      </c>
      <c r="F205" s="25">
        <v>180</v>
      </c>
      <c r="G205" s="3">
        <v>3.1</v>
      </c>
      <c r="H205" s="3">
        <v>5.4</v>
      </c>
      <c r="I205" s="3">
        <v>20.3</v>
      </c>
      <c r="J205" s="3">
        <v>141</v>
      </c>
      <c r="K205" s="21" t="s">
        <v>110</v>
      </c>
      <c r="L205" s="84">
        <v>12.18</v>
      </c>
    </row>
    <row r="206" spans="1:12" s="88" customFormat="1" ht="15" x14ac:dyDescent="0.25">
      <c r="A206" s="89"/>
      <c r="B206" s="90"/>
      <c r="C206" s="57"/>
      <c r="D206" s="57" t="s">
        <v>125</v>
      </c>
      <c r="E206" s="12" t="s">
        <v>130</v>
      </c>
      <c r="F206" s="28">
        <v>40</v>
      </c>
      <c r="G206" s="3">
        <v>0.88</v>
      </c>
      <c r="H206" s="3">
        <v>0.48</v>
      </c>
      <c r="I206" s="3">
        <v>5.48</v>
      </c>
      <c r="J206" s="3">
        <v>31.6</v>
      </c>
      <c r="K206" s="131" t="s">
        <v>38</v>
      </c>
      <c r="L206" s="39">
        <v>15.53</v>
      </c>
    </row>
    <row r="207" spans="1:12" s="88" customFormat="1" ht="15" x14ac:dyDescent="0.25">
      <c r="A207" s="110"/>
      <c r="B207" s="111"/>
      <c r="C207" s="57"/>
      <c r="D207" s="57" t="s">
        <v>28</v>
      </c>
      <c r="E207" s="145" t="s">
        <v>137</v>
      </c>
      <c r="F207" s="2">
        <v>200</v>
      </c>
      <c r="G207" s="3">
        <v>1</v>
      </c>
      <c r="H207" s="3">
        <v>0</v>
      </c>
      <c r="I207" s="3">
        <v>20.2</v>
      </c>
      <c r="J207" s="3">
        <v>85</v>
      </c>
      <c r="K207" s="146" t="s">
        <v>138</v>
      </c>
      <c r="L207" s="75">
        <v>7.4</v>
      </c>
    </row>
    <row r="208" spans="1:12" s="88" customFormat="1" ht="15" x14ac:dyDescent="0.25">
      <c r="A208" s="110"/>
      <c r="B208" s="111"/>
      <c r="C208" s="57"/>
      <c r="D208" s="57" t="s">
        <v>29</v>
      </c>
      <c r="E208" s="5" t="s">
        <v>43</v>
      </c>
      <c r="F208" s="2">
        <v>17</v>
      </c>
      <c r="G208" s="140">
        <v>1.28</v>
      </c>
      <c r="H208" s="140">
        <v>0.32</v>
      </c>
      <c r="I208" s="140">
        <v>9.1199999999999992</v>
      </c>
      <c r="J208" s="11">
        <v>44.8</v>
      </c>
      <c r="K208" s="21" t="s">
        <v>38</v>
      </c>
      <c r="L208" s="35">
        <v>2.2799999999999998</v>
      </c>
    </row>
    <row r="209" spans="1:12" s="88" customFormat="1" ht="15" x14ac:dyDescent="0.25">
      <c r="A209" s="110"/>
      <c r="B209" s="111"/>
      <c r="C209" s="57"/>
      <c r="D209" s="78" t="s">
        <v>30</v>
      </c>
      <c r="E209" s="5" t="s">
        <v>44</v>
      </c>
      <c r="F209" s="2">
        <v>20</v>
      </c>
      <c r="G209" s="3">
        <v>1.4</v>
      </c>
      <c r="H209" s="3">
        <v>0.2</v>
      </c>
      <c r="I209" s="3">
        <v>8.6</v>
      </c>
      <c r="J209" s="3">
        <v>42</v>
      </c>
      <c r="K209" s="21" t="s">
        <v>38</v>
      </c>
      <c r="L209" s="92">
        <v>1.59</v>
      </c>
    </row>
    <row r="210" spans="1:12" s="88" customFormat="1" ht="15" x14ac:dyDescent="0.25">
      <c r="A210" s="98"/>
      <c r="B210" s="99"/>
      <c r="C210" s="59"/>
      <c r="D210" s="60" t="s">
        <v>31</v>
      </c>
      <c r="E210" s="115"/>
      <c r="F210" s="116">
        <f>SUM(F203:F209)</f>
        <v>832</v>
      </c>
      <c r="G210" s="116">
        <f>SUM(G203:G209)</f>
        <v>35.46</v>
      </c>
      <c r="H210" s="116">
        <f>SUM(H203:H209)</f>
        <v>28.5</v>
      </c>
      <c r="I210" s="116">
        <f>SUM(I203:I209)</f>
        <v>92.7</v>
      </c>
      <c r="J210" s="116">
        <f>SUM(J203:J209)</f>
        <v>770.4</v>
      </c>
      <c r="K210" s="116"/>
      <c r="L210" s="117">
        <f>SUM(L203:L209)</f>
        <v>102.00000000000001</v>
      </c>
    </row>
    <row r="211" spans="1:12" s="88" customFormat="1" ht="15" x14ac:dyDescent="0.25">
      <c r="A211" s="111">
        <v>2</v>
      </c>
      <c r="B211" s="111">
        <v>5</v>
      </c>
      <c r="C211" s="57" t="s">
        <v>159</v>
      </c>
      <c r="D211" s="64" t="s">
        <v>162</v>
      </c>
      <c r="E211" s="12" t="s">
        <v>172</v>
      </c>
      <c r="F211" s="2">
        <v>100</v>
      </c>
      <c r="G211" s="3">
        <v>12.14</v>
      </c>
      <c r="H211" s="3">
        <v>6.14</v>
      </c>
      <c r="I211" s="3">
        <v>38.67</v>
      </c>
      <c r="J211" s="3">
        <v>258.7</v>
      </c>
      <c r="K211" s="2" t="s">
        <v>174</v>
      </c>
      <c r="L211" s="92">
        <v>16.47</v>
      </c>
    </row>
    <row r="212" spans="1:12" s="88" customFormat="1" ht="15" x14ac:dyDescent="0.25">
      <c r="A212" s="111"/>
      <c r="B212" s="111"/>
      <c r="C212" s="57"/>
      <c r="D212" s="64" t="s">
        <v>28</v>
      </c>
      <c r="E212" s="8" t="s">
        <v>177</v>
      </c>
      <c r="F212" s="28">
        <v>200</v>
      </c>
      <c r="G212" s="3">
        <v>0.5</v>
      </c>
      <c r="H212" s="3">
        <v>0.2</v>
      </c>
      <c r="I212" s="3">
        <v>28.9</v>
      </c>
      <c r="J212" s="3">
        <v>122</v>
      </c>
      <c r="K212" s="2" t="s">
        <v>38</v>
      </c>
      <c r="L212" s="92">
        <v>8.5299999999999994</v>
      </c>
    </row>
    <row r="213" spans="1:12" s="88" customFormat="1" ht="15.75" thickBot="1" x14ac:dyDescent="0.3">
      <c r="A213" s="93"/>
      <c r="B213" s="94"/>
      <c r="C213" s="61"/>
      <c r="D213" s="71" t="s">
        <v>31</v>
      </c>
      <c r="E213" s="100"/>
      <c r="F213" s="10">
        <f>SUM(F211:F212)</f>
        <v>300</v>
      </c>
      <c r="G213" s="165">
        <f t="shared" ref="G213" si="45">SUM(G211:G212)</f>
        <v>12.64</v>
      </c>
      <c r="H213" s="165">
        <f t="shared" ref="H213" si="46">SUM(H211:H212)</f>
        <v>6.34</v>
      </c>
      <c r="I213" s="165">
        <f t="shared" ref="I213" si="47">SUM(I211:I212)</f>
        <v>67.569999999999993</v>
      </c>
      <c r="J213" s="165">
        <f t="shared" ref="J213" si="48">SUM(J211:J212)</f>
        <v>380.7</v>
      </c>
      <c r="K213" s="132"/>
      <c r="L213" s="91">
        <f>SUM(L211:L212)</f>
        <v>25</v>
      </c>
    </row>
    <row r="214" spans="1:12" s="88" customFormat="1" ht="15.75" thickBot="1" x14ac:dyDescent="0.3">
      <c r="A214" s="118">
        <f>A197</f>
        <v>2</v>
      </c>
      <c r="B214" s="119">
        <f>B197</f>
        <v>5</v>
      </c>
      <c r="C214" s="174" t="s">
        <v>4</v>
      </c>
      <c r="D214" s="175"/>
      <c r="E214" s="120"/>
      <c r="F214" s="121">
        <f>F202+F210+F213</f>
        <v>1698</v>
      </c>
      <c r="G214" s="166">
        <f>G202+G210+G213</f>
        <v>77.55</v>
      </c>
      <c r="H214" s="166">
        <f t="shared" ref="H214:J214" si="49">H202+H210+H213</f>
        <v>51.08</v>
      </c>
      <c r="I214" s="166">
        <f t="shared" si="49"/>
        <v>226.04</v>
      </c>
      <c r="J214" s="166">
        <f t="shared" si="49"/>
        <v>1665.6000000000001</v>
      </c>
      <c r="K214" s="121"/>
      <c r="L214" s="122">
        <f>L202+L210+L213</f>
        <v>217.47000000000003</v>
      </c>
    </row>
    <row r="215" spans="1:12" s="88" customFormat="1" ht="15.75" customHeight="1" x14ac:dyDescent="0.25">
      <c r="A215" s="93">
        <v>2</v>
      </c>
      <c r="B215" s="113">
        <v>6</v>
      </c>
      <c r="C215" s="61" t="s">
        <v>20</v>
      </c>
      <c r="D215" s="155" t="s">
        <v>23</v>
      </c>
      <c r="E215" s="156" t="s">
        <v>69</v>
      </c>
      <c r="F215" s="157">
        <v>210</v>
      </c>
      <c r="G215" s="148">
        <v>0.42</v>
      </c>
      <c r="H215" s="148">
        <v>0.28000000000000003</v>
      </c>
      <c r="I215" s="148">
        <v>18.260000000000002</v>
      </c>
      <c r="J215" s="41">
        <v>83.2</v>
      </c>
      <c r="K215" s="158" t="s">
        <v>98</v>
      </c>
      <c r="L215" s="114">
        <v>21.96</v>
      </c>
    </row>
    <row r="216" spans="1:12" s="88" customFormat="1" ht="15" x14ac:dyDescent="0.25">
      <c r="A216" s="110"/>
      <c r="B216" s="111"/>
      <c r="C216" s="57"/>
      <c r="D216" s="77" t="s">
        <v>21</v>
      </c>
      <c r="E216" s="24" t="s">
        <v>145</v>
      </c>
      <c r="F216" s="26">
        <v>100</v>
      </c>
      <c r="G216" s="21">
        <v>16</v>
      </c>
      <c r="H216" s="21">
        <v>11.8</v>
      </c>
      <c r="I216" s="21">
        <v>3.3</v>
      </c>
      <c r="J216" s="21">
        <v>184</v>
      </c>
      <c r="K216" s="21" t="s">
        <v>38</v>
      </c>
      <c r="L216" s="92">
        <v>40.049999999999997</v>
      </c>
    </row>
    <row r="217" spans="1:12" s="88" customFormat="1" ht="15" x14ac:dyDescent="0.25">
      <c r="A217" s="110"/>
      <c r="B217" s="111"/>
      <c r="C217" s="57"/>
      <c r="D217" s="77" t="s">
        <v>21</v>
      </c>
      <c r="E217" s="5" t="s">
        <v>52</v>
      </c>
      <c r="F217" s="40">
        <v>180</v>
      </c>
      <c r="G217" s="21">
        <v>10.199999999999999</v>
      </c>
      <c r="H217" s="21">
        <v>7.6</v>
      </c>
      <c r="I217" s="21">
        <v>46.4</v>
      </c>
      <c r="J217" s="21">
        <v>294</v>
      </c>
      <c r="K217" s="138" t="s">
        <v>53</v>
      </c>
      <c r="L217" s="92">
        <v>12.33</v>
      </c>
    </row>
    <row r="218" spans="1:12" s="88" customFormat="1" ht="15" x14ac:dyDescent="0.25">
      <c r="A218" s="110"/>
      <c r="B218" s="111"/>
      <c r="C218" s="57"/>
      <c r="D218" s="78" t="s">
        <v>22</v>
      </c>
      <c r="E218" s="144" t="s">
        <v>57</v>
      </c>
      <c r="F218" s="27">
        <v>200</v>
      </c>
      <c r="G218" s="11">
        <v>3.16</v>
      </c>
      <c r="H218" s="11">
        <v>2.67</v>
      </c>
      <c r="I218" s="11">
        <v>15.95</v>
      </c>
      <c r="J218" s="11">
        <v>101</v>
      </c>
      <c r="K218" s="151" t="s">
        <v>58</v>
      </c>
      <c r="L218" s="92">
        <v>7.85</v>
      </c>
    </row>
    <row r="219" spans="1:12" s="88" customFormat="1" ht="15" x14ac:dyDescent="0.25">
      <c r="A219" s="110"/>
      <c r="B219" s="111"/>
      <c r="C219" s="57"/>
      <c r="D219" s="78" t="s">
        <v>113</v>
      </c>
      <c r="E219" s="5" t="s">
        <v>43</v>
      </c>
      <c r="F219" s="2">
        <v>43</v>
      </c>
      <c r="G219" s="11">
        <v>3.44</v>
      </c>
      <c r="H219" s="11">
        <v>0.86</v>
      </c>
      <c r="I219" s="11">
        <v>24.51</v>
      </c>
      <c r="J219" s="11">
        <v>120.4</v>
      </c>
      <c r="K219" s="21" t="s">
        <v>38</v>
      </c>
      <c r="L219" s="92">
        <v>5.88</v>
      </c>
    </row>
    <row r="220" spans="1:12" s="88" customFormat="1" ht="15" x14ac:dyDescent="0.25">
      <c r="A220" s="110"/>
      <c r="B220" s="111"/>
      <c r="C220" s="57"/>
      <c r="D220" s="78" t="s">
        <v>114</v>
      </c>
      <c r="E220" s="5" t="s">
        <v>44</v>
      </c>
      <c r="F220" s="2">
        <v>30</v>
      </c>
      <c r="G220" s="3">
        <v>2.1</v>
      </c>
      <c r="H220" s="3">
        <v>0.3</v>
      </c>
      <c r="I220" s="3">
        <v>12.9</v>
      </c>
      <c r="J220" s="3">
        <v>63</v>
      </c>
      <c r="K220" s="2" t="s">
        <v>38</v>
      </c>
      <c r="L220" s="73">
        <v>2.4</v>
      </c>
    </row>
    <row r="221" spans="1:12" s="88" customFormat="1" ht="15" x14ac:dyDescent="0.25">
      <c r="A221" s="110"/>
      <c r="B221" s="111"/>
      <c r="C221" s="57"/>
      <c r="D221" s="58" t="s">
        <v>31</v>
      </c>
      <c r="E221" s="95"/>
      <c r="F221" s="96">
        <f>SUM(F215:F220)</f>
        <v>763</v>
      </c>
      <c r="G221" s="96">
        <f>SUM(G215:G220)</f>
        <v>35.32</v>
      </c>
      <c r="H221" s="96">
        <f>SUM(H215:H220)</f>
        <v>23.51</v>
      </c>
      <c r="I221" s="96">
        <f>SUM(I215:I220)</f>
        <v>121.32000000000002</v>
      </c>
      <c r="J221" s="96">
        <f>SUM(J215:J220)</f>
        <v>845.6</v>
      </c>
      <c r="K221" s="96"/>
      <c r="L221" s="97">
        <f>SUM(L215:L220)</f>
        <v>90.47</v>
      </c>
    </row>
    <row r="222" spans="1:12" s="88" customFormat="1" ht="15" x14ac:dyDescent="0.25">
      <c r="A222" s="110">
        <v>2</v>
      </c>
      <c r="B222" s="111">
        <v>6</v>
      </c>
      <c r="C222" s="57" t="s">
        <v>24</v>
      </c>
      <c r="D222" s="57" t="s">
        <v>25</v>
      </c>
      <c r="E222" s="5" t="s">
        <v>146</v>
      </c>
      <c r="F222" s="25">
        <v>285</v>
      </c>
      <c r="G222" s="3">
        <v>6.05</v>
      </c>
      <c r="H222" s="3">
        <v>8.6999999999999993</v>
      </c>
      <c r="I222" s="3">
        <v>12.74</v>
      </c>
      <c r="J222" s="159">
        <v>15.83</v>
      </c>
      <c r="K222" s="21" t="s">
        <v>85</v>
      </c>
      <c r="L222" s="37">
        <v>16.43</v>
      </c>
    </row>
    <row r="223" spans="1:12" s="88" customFormat="1" ht="15" x14ac:dyDescent="0.25">
      <c r="A223" s="110"/>
      <c r="B223" s="111"/>
      <c r="C223" s="57"/>
      <c r="D223" s="57" t="s">
        <v>26</v>
      </c>
      <c r="E223" s="5" t="s">
        <v>147</v>
      </c>
      <c r="F223" s="25">
        <v>150</v>
      </c>
      <c r="G223" s="15">
        <v>16.5</v>
      </c>
      <c r="H223" s="15">
        <v>12.7</v>
      </c>
      <c r="I223" s="15">
        <v>30</v>
      </c>
      <c r="J223" s="159">
        <v>39.47</v>
      </c>
      <c r="K223" s="21" t="s">
        <v>38</v>
      </c>
      <c r="L223" s="84">
        <v>40.07</v>
      </c>
    </row>
    <row r="224" spans="1:12" s="88" customFormat="1" ht="15" x14ac:dyDescent="0.25">
      <c r="A224" s="110"/>
      <c r="B224" s="111"/>
      <c r="C224" s="57"/>
      <c r="D224" s="57" t="s">
        <v>27</v>
      </c>
      <c r="E224" s="5" t="s">
        <v>148</v>
      </c>
      <c r="F224" s="25">
        <v>180</v>
      </c>
      <c r="G224" s="15">
        <v>3.8</v>
      </c>
      <c r="H224" s="15">
        <v>5.4</v>
      </c>
      <c r="I224" s="15">
        <v>21.6</v>
      </c>
      <c r="J224" s="159">
        <v>8.48</v>
      </c>
      <c r="K224" s="21" t="s">
        <v>38</v>
      </c>
      <c r="L224" s="84">
        <v>9.92</v>
      </c>
    </row>
    <row r="225" spans="1:13" s="88" customFormat="1" ht="15" x14ac:dyDescent="0.25">
      <c r="A225" s="110"/>
      <c r="B225" s="111"/>
      <c r="C225" s="57"/>
      <c r="D225" s="64" t="s">
        <v>125</v>
      </c>
      <c r="E225" s="20" t="s">
        <v>135</v>
      </c>
      <c r="F225" s="6">
        <v>50</v>
      </c>
      <c r="G225" s="15">
        <v>0.65</v>
      </c>
      <c r="H225" s="15">
        <v>0.15</v>
      </c>
      <c r="I225" s="15">
        <v>2.65</v>
      </c>
      <c r="J225" s="159">
        <v>7.79</v>
      </c>
      <c r="K225" s="21" t="s">
        <v>136</v>
      </c>
      <c r="L225" s="38">
        <v>7.79</v>
      </c>
      <c r="M225" s="112"/>
    </row>
    <row r="226" spans="1:13" s="88" customFormat="1" ht="15" x14ac:dyDescent="0.25">
      <c r="A226" s="110"/>
      <c r="B226" s="111"/>
      <c r="C226" s="57"/>
      <c r="D226" s="57" t="s">
        <v>28</v>
      </c>
      <c r="E226" s="4" t="s">
        <v>119</v>
      </c>
      <c r="F226" s="2">
        <v>200</v>
      </c>
      <c r="G226" s="3">
        <v>6.2</v>
      </c>
      <c r="H226" s="3">
        <v>6.5</v>
      </c>
      <c r="I226" s="3">
        <v>8.5399999999999991</v>
      </c>
      <c r="J226" s="3">
        <v>118</v>
      </c>
      <c r="K226" s="21" t="s">
        <v>38</v>
      </c>
      <c r="L226" s="75">
        <v>20.69</v>
      </c>
    </row>
    <row r="227" spans="1:13" s="88" customFormat="1" ht="15" x14ac:dyDescent="0.25">
      <c r="A227" s="110"/>
      <c r="B227" s="111"/>
      <c r="C227" s="57"/>
      <c r="D227" s="57" t="s">
        <v>113</v>
      </c>
      <c r="E227" s="5" t="s">
        <v>43</v>
      </c>
      <c r="F227" s="2">
        <v>34</v>
      </c>
      <c r="G227" s="11">
        <v>2.8</v>
      </c>
      <c r="H227" s="11">
        <v>0.7</v>
      </c>
      <c r="I227" s="11">
        <v>19.95</v>
      </c>
      <c r="J227" s="11">
        <v>98</v>
      </c>
      <c r="K227" s="21" t="s">
        <v>38</v>
      </c>
      <c r="L227" s="35">
        <v>4.7</v>
      </c>
    </row>
    <row r="228" spans="1:13" s="88" customFormat="1" ht="15" x14ac:dyDescent="0.25">
      <c r="A228" s="110"/>
      <c r="B228" s="111"/>
      <c r="C228" s="57"/>
      <c r="D228" s="57" t="s">
        <v>30</v>
      </c>
      <c r="E228" s="5" t="s">
        <v>44</v>
      </c>
      <c r="F228" s="2">
        <v>30</v>
      </c>
      <c r="G228" s="3">
        <v>2.1</v>
      </c>
      <c r="H228" s="3">
        <v>0.3</v>
      </c>
      <c r="I228" s="3">
        <v>12.9</v>
      </c>
      <c r="J228" s="3">
        <v>63</v>
      </c>
      <c r="K228" s="136" t="s">
        <v>38</v>
      </c>
      <c r="L228" s="36">
        <v>2.4</v>
      </c>
    </row>
    <row r="229" spans="1:13" s="88" customFormat="1" ht="15" x14ac:dyDescent="0.25">
      <c r="A229" s="98"/>
      <c r="B229" s="99"/>
      <c r="C229" s="59"/>
      <c r="D229" s="60" t="s">
        <v>31</v>
      </c>
      <c r="E229" s="115"/>
      <c r="F229" s="116">
        <f>SUM(F222:F228)</f>
        <v>929</v>
      </c>
      <c r="G229" s="116">
        <f>SUM(G222:G228)</f>
        <v>38.1</v>
      </c>
      <c r="H229" s="116">
        <f>SUM(H222:H228)</f>
        <v>34.449999999999996</v>
      </c>
      <c r="I229" s="116">
        <f>SUM(I222:I228)</f>
        <v>108.38000000000001</v>
      </c>
      <c r="J229" s="116">
        <f>SUM(J222:J228)</f>
        <v>350.57</v>
      </c>
      <c r="K229" s="116"/>
      <c r="L229" s="117">
        <f>SUM(L222:L228)</f>
        <v>102.00000000000001</v>
      </c>
    </row>
    <row r="230" spans="1:13" s="88" customFormat="1" ht="15" x14ac:dyDescent="0.25">
      <c r="A230" s="111">
        <v>2</v>
      </c>
      <c r="B230" s="111">
        <v>6</v>
      </c>
      <c r="C230" s="57" t="s">
        <v>159</v>
      </c>
      <c r="D230" s="64" t="s">
        <v>162</v>
      </c>
      <c r="E230" s="12" t="s">
        <v>160</v>
      </c>
      <c r="F230" s="2">
        <v>100</v>
      </c>
      <c r="G230" s="3">
        <v>6.33</v>
      </c>
      <c r="H230" s="3">
        <v>9.1999999999999993</v>
      </c>
      <c r="I230" s="3">
        <v>38.5</v>
      </c>
      <c r="J230" s="3">
        <v>262</v>
      </c>
      <c r="K230" s="2" t="s">
        <v>163</v>
      </c>
      <c r="L230" s="92">
        <v>11.63</v>
      </c>
    </row>
    <row r="231" spans="1:13" s="88" customFormat="1" ht="15" x14ac:dyDescent="0.25">
      <c r="A231" s="111"/>
      <c r="B231" s="111"/>
      <c r="C231" s="57"/>
      <c r="D231" s="64" t="s">
        <v>28</v>
      </c>
      <c r="E231" s="8" t="s">
        <v>161</v>
      </c>
      <c r="F231" s="28">
        <v>200</v>
      </c>
      <c r="G231" s="3">
        <v>0.7</v>
      </c>
      <c r="H231" s="3">
        <v>0.3</v>
      </c>
      <c r="I231" s="3">
        <v>24.4</v>
      </c>
      <c r="J231" s="3">
        <v>103</v>
      </c>
      <c r="K231" s="2" t="s">
        <v>164</v>
      </c>
      <c r="L231" s="92">
        <v>13.37</v>
      </c>
    </row>
    <row r="232" spans="1:13" s="88" customFormat="1" ht="15.75" thickBot="1" x14ac:dyDescent="0.3">
      <c r="A232" s="93"/>
      <c r="B232" s="94"/>
      <c r="C232" s="61"/>
      <c r="D232" s="71" t="s">
        <v>31</v>
      </c>
      <c r="E232" s="100"/>
      <c r="F232" s="10">
        <f>SUM(F230:F231)</f>
        <v>300</v>
      </c>
      <c r="G232" s="165">
        <f t="shared" ref="G232" si="50">SUM(G230:G231)</f>
        <v>7.03</v>
      </c>
      <c r="H232" s="165">
        <f t="shared" ref="H232" si="51">SUM(H230:H231)</f>
        <v>9.5</v>
      </c>
      <c r="I232" s="165">
        <f t="shared" ref="I232" si="52">SUM(I230:I231)</f>
        <v>62.9</v>
      </c>
      <c r="J232" s="165">
        <f t="shared" ref="J232" si="53">SUM(J230:J231)</f>
        <v>365</v>
      </c>
      <c r="K232" s="132"/>
      <c r="L232" s="91">
        <f>SUM(L230:L231)</f>
        <v>25</v>
      </c>
    </row>
    <row r="233" spans="1:13" s="88" customFormat="1" ht="15.75" thickBot="1" x14ac:dyDescent="0.3">
      <c r="A233" s="118">
        <f>A215</f>
        <v>2</v>
      </c>
      <c r="B233" s="119">
        <f>B215</f>
        <v>6</v>
      </c>
      <c r="C233" s="174" t="s">
        <v>4</v>
      </c>
      <c r="D233" s="175"/>
      <c r="E233" s="120"/>
      <c r="F233" s="121">
        <f>F221+F229+F232</f>
        <v>1992</v>
      </c>
      <c r="G233" s="166">
        <f>G221+G229+G232</f>
        <v>80.45</v>
      </c>
      <c r="H233" s="166">
        <f t="shared" ref="H233:J233" si="54">H221+H229+H232</f>
        <v>67.459999999999994</v>
      </c>
      <c r="I233" s="166">
        <f t="shared" si="54"/>
        <v>292.60000000000002</v>
      </c>
      <c r="J233" s="166">
        <f t="shared" si="54"/>
        <v>1561.17</v>
      </c>
      <c r="K233" s="121"/>
      <c r="L233" s="122">
        <f>L221+L229+L232</f>
        <v>217.47000000000003</v>
      </c>
    </row>
    <row r="234" spans="1:13" s="88" customFormat="1" ht="30.75" customHeight="1" thickBot="1" x14ac:dyDescent="0.3">
      <c r="A234" s="125"/>
      <c r="B234" s="126"/>
      <c r="C234" s="167" t="s">
        <v>5</v>
      </c>
      <c r="D234" s="168"/>
      <c r="E234" s="139"/>
      <c r="F234" s="154">
        <f>(F26+F45+F64+F99+F117+F137+F156+F176+F196+F214+F233)/(IF(F26=0,0,1)+IF(F45=0,0,1)+IF(F64=0,0,1)+IF(F99=0,0,1)+IF(F117=0,0,1)+IF(F137=0,0,1)+IF(F156=0,0,1)+IF(F176=0,0,1)+IF(F196=0,0,1)+IF(F214=0,0,1)+IF(F233=0,0,1))</f>
        <v>1824.090909090909</v>
      </c>
      <c r="G234" s="154">
        <f>(G26+G45+G64+G99+G117+G137+G156+G176+G196+G214+G233)/(IF(G26=0,0,1)+IF(G45=0,0,1)+IF(G64=0,0,1)+IF(G99=0,0,1)+IF(G117=0,0,1)+IF(G137=0,0,1)+IF(G156=0,0,1)+IF(G176=0,0,1)+IF(G196=0,0,1)+IF(G214=0,0,1)+IF(G233=0,0,1))</f>
        <v>88.26909090909092</v>
      </c>
      <c r="H234" s="154">
        <f>(H26+H45+H64+H99+H117+H137+H156+H176+H196+H214+H233)/(IF(H26=0,0,1)+IF(H45=0,0,1)+IF(H64=0,0,1)+IF(H99=0,0,1)+IF(H117=0,0,1)+IF(H137=0,0,1)+IF(H156=0,0,1)+IF(H176=0,0,1)+IF(H196=0,0,1)+IF(H214=0,0,1)+IF(H233=0,0,1))</f>
        <v>66.49818181818182</v>
      </c>
      <c r="I234" s="154">
        <f>(I26+I45+I64+I99+I117+I137+I156+I176+I196+I214+I233)/(IF(I26=0,0,1)+IF(I45=0,0,1)+IF(I64=0,0,1)+IF(I99=0,0,1)+IF(I117=0,0,1)+IF(I137=0,0,1)+IF(I156=0,0,1)+IF(I176=0,0,1)+IF(I196=0,0,1)+IF(I214=0,0,1)+IF(I233=0,0,1))</f>
        <v>286.76090909090902</v>
      </c>
      <c r="J234" s="154">
        <f>(J26+J45+J64+J99+J117+J137+J156+J176+J196+J214+J233)/(IF(J26=0,0,1)+IF(J45=0,0,1)+IF(J64=0,0,1)+IF(J99=0,0,1)+IF(J117=0,0,1)+IF(J137=0,0,1)+IF(J156=0,0,1)+IF(J176=0,0,1)+IF(J196=0,0,1)+IF(J214=0,0,1)+IF(J233=0,0,1))</f>
        <v>1947.4781818181821</v>
      </c>
      <c r="K234" s="154"/>
      <c r="L234" s="154">
        <f>(L26+L45+L64+L99+L117+L137+L156+L176+L196+L214+L233)/(IF(L26=0,0,1)+IF(L45=0,0,1)+IF(L64=0,0,1)+IF(L99=0,0,1)+IF(L117=0,0,1)+IF(L137=0,0,1)+IF(L156=0,0,1)+IF(L176=0,0,1)+IF(L196=0,0,1)+IF(L214=0,0,1)+IF(L233=0,0,1))</f>
        <v>217.47</v>
      </c>
    </row>
    <row r="235" spans="1:13" s="88" customFormat="1" ht="15.75" customHeight="1" x14ac:dyDescent="0.25">
      <c r="C235" s="127"/>
      <c r="D235" s="127"/>
      <c r="L235" s="128"/>
    </row>
    <row r="236" spans="1:13" s="88" customFormat="1" ht="15" x14ac:dyDescent="0.25">
      <c r="C236" s="127"/>
      <c r="D236" s="127"/>
      <c r="L236" s="128"/>
    </row>
    <row r="237" spans="1:13" s="88" customFormat="1" ht="15" x14ac:dyDescent="0.25">
      <c r="A237" s="43"/>
      <c r="B237" s="43"/>
      <c r="C237" s="42"/>
      <c r="D237" s="42"/>
      <c r="E237" s="43"/>
      <c r="F237" s="43"/>
      <c r="G237" s="43"/>
      <c r="H237" s="43"/>
      <c r="I237" s="43"/>
      <c r="J237" s="43"/>
      <c r="K237" s="43"/>
      <c r="L237" s="82"/>
    </row>
  </sheetData>
  <mergeCells count="16">
    <mergeCell ref="C234:D234"/>
    <mergeCell ref="C1:E1"/>
    <mergeCell ref="H1:K1"/>
    <mergeCell ref="H2:K2"/>
    <mergeCell ref="C26:D26"/>
    <mergeCell ref="C233:D233"/>
    <mergeCell ref="C45:D45"/>
    <mergeCell ref="C64:D64"/>
    <mergeCell ref="C82:D82"/>
    <mergeCell ref="C99:D99"/>
    <mergeCell ref="C117:D117"/>
    <mergeCell ref="C137:D137"/>
    <mergeCell ref="C156:D156"/>
    <mergeCell ref="C176:D176"/>
    <mergeCell ref="C196:D196"/>
    <mergeCell ref="C214:D2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2024-04-17T06:46:13Z</dcterms:modified>
</cp:coreProperties>
</file>